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ula\Desktop\PAULA\RECURSOS\COLEGIOS\Matte Mesías\Prueba externa\Adjuntos\Planillas de tabulación\"/>
    </mc:Choice>
  </mc:AlternateContent>
  <bookViews>
    <workbookView xWindow="0" yWindow="0" windowWidth="24000" windowHeight="9735" tabRatio="771" activeTab="7"/>
  </bookViews>
  <sheets>
    <sheet name="4°A" sheetId="1" r:id="rId1"/>
    <sheet name="4°B" sheetId="2" r:id="rId2"/>
    <sheet name="4°C" sheetId="3" r:id="rId3"/>
    <sheet name="4°D" sheetId="4" r:id="rId4"/>
    <sheet name="4°E" sheetId="5" r:id="rId5"/>
    <sheet name="4°F" sheetId="6" r:id="rId6"/>
    <sheet name="Ausentes" sheetId="13" r:id="rId7"/>
    <sheet name="Nivelación" sheetId="12" r:id="rId8"/>
    <sheet name="Comparación entre cursos." sheetId="8" r:id="rId9"/>
    <sheet name="OA 4 Básico" sheetId="10" r:id="rId10"/>
    <sheet name="Cumplimiento de OA" sheetId="11" r:id="rId11"/>
  </sheets>
  <definedNames>
    <definedName name="_xlnm._FilterDatabase" localSheetId="0" hidden="1">'4°A'!$A$4:$AW$49</definedName>
    <definedName name="_xlnm._FilterDatabase" localSheetId="1" hidden="1">'4°B'!$A$4:$AV$49</definedName>
    <definedName name="_xlnm._FilterDatabase" localSheetId="2" hidden="1">'4°C'!$A$4:$AV$49</definedName>
    <definedName name="_xlnm._FilterDatabase" localSheetId="3" hidden="1">'4°D'!$A$4:$AV$49</definedName>
    <definedName name="_xlnm._FilterDatabase" localSheetId="4" hidden="1">'4°E'!$A$4:$AV$49</definedName>
    <definedName name="_xlnm._FilterDatabase" localSheetId="5" hidden="1">'4°F'!$A$4:$AV$49</definedName>
    <definedName name="_xlnm._FilterDatabase" localSheetId="6" hidden="1">Ausentes!$A$1:$D$41</definedName>
    <definedName name="_xlnm._FilterDatabase" localSheetId="7" hidden="1">Nivelación!$A$2:$D$23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8" l="1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D5" i="1"/>
  <c r="AE5" i="1"/>
  <c r="AD21" i="1"/>
  <c r="AE21" i="1"/>
  <c r="AF21" i="1"/>
  <c r="AD22" i="1"/>
  <c r="AE22" i="1"/>
  <c r="AF22" i="1"/>
  <c r="AD23" i="1"/>
  <c r="AE23" i="1"/>
  <c r="AF23" i="1"/>
  <c r="AD28" i="1"/>
  <c r="AE28" i="1"/>
  <c r="AF28" i="1"/>
  <c r="AD29" i="1"/>
  <c r="AE29" i="1"/>
  <c r="AF29" i="1"/>
  <c r="AD30" i="1"/>
  <c r="AE30" i="1"/>
  <c r="AF30" i="1"/>
  <c r="AD31" i="1"/>
  <c r="AE31" i="1"/>
  <c r="AF31" i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E36" i="1"/>
  <c r="AF36" i="1"/>
  <c r="AD37" i="1"/>
  <c r="AE37" i="1"/>
  <c r="AF37" i="1"/>
  <c r="AD38" i="1"/>
  <c r="AE38" i="1"/>
  <c r="AF38" i="1"/>
  <c r="AD39" i="1"/>
  <c r="AE39" i="1"/>
  <c r="AF39" i="1"/>
  <c r="AD40" i="1"/>
  <c r="AE40" i="1"/>
  <c r="AF40" i="1"/>
  <c r="AD41" i="1"/>
  <c r="AE41" i="1"/>
  <c r="AF41" i="1"/>
  <c r="AD42" i="1"/>
  <c r="AE42" i="1"/>
  <c r="AF42" i="1"/>
  <c r="AD43" i="1"/>
  <c r="AE43" i="1"/>
  <c r="AF43" i="1"/>
  <c r="AD44" i="1"/>
  <c r="AE44" i="1"/>
  <c r="AF44" i="1"/>
  <c r="AD45" i="1"/>
  <c r="AE45" i="1"/>
  <c r="AF45" i="1"/>
  <c r="AD46" i="1"/>
  <c r="AE46" i="1"/>
  <c r="AF46" i="1"/>
  <c r="AD47" i="1"/>
  <c r="AE47" i="1"/>
  <c r="AF47" i="1"/>
  <c r="AD48" i="1"/>
  <c r="AE48" i="1"/>
  <c r="AF48" i="1"/>
  <c r="AD49" i="1"/>
  <c r="AE49" i="1"/>
  <c r="AF49" i="1"/>
  <c r="AF50" i="1"/>
  <c r="AF51" i="1"/>
  <c r="D41" i="13"/>
  <c r="D23" i="12"/>
  <c r="E52" i="1"/>
  <c r="E54" i="1"/>
  <c r="C9" i="8"/>
  <c r="F52" i="1"/>
  <c r="F54" i="1"/>
  <c r="D9" i="8"/>
  <c r="G52" i="1"/>
  <c r="G54" i="1"/>
  <c r="E9" i="8"/>
  <c r="H52" i="1"/>
  <c r="H54" i="1"/>
  <c r="F9" i="8"/>
  <c r="I52" i="1"/>
  <c r="I54" i="1"/>
  <c r="G9" i="8"/>
  <c r="J52" i="1"/>
  <c r="J54" i="1"/>
  <c r="K52" i="1"/>
  <c r="K54" i="1"/>
  <c r="L52" i="1"/>
  <c r="L54" i="1"/>
  <c r="M52" i="1"/>
  <c r="M54" i="1"/>
  <c r="N52" i="1"/>
  <c r="N54" i="1"/>
  <c r="O52" i="1"/>
  <c r="O54" i="1"/>
  <c r="P52" i="1"/>
  <c r="P54" i="1"/>
  <c r="Q52" i="1"/>
  <c r="Q54" i="1"/>
  <c r="R52" i="1"/>
  <c r="R54" i="1"/>
  <c r="S52" i="1"/>
  <c r="S54" i="1"/>
  <c r="T52" i="1"/>
  <c r="T54" i="1"/>
  <c r="U52" i="1"/>
  <c r="U54" i="1"/>
  <c r="V52" i="1"/>
  <c r="V54" i="1"/>
  <c r="W52" i="1"/>
  <c r="W54" i="1"/>
  <c r="X52" i="1"/>
  <c r="X54" i="1"/>
  <c r="Y52" i="1"/>
  <c r="Y54" i="1"/>
  <c r="Z52" i="1"/>
  <c r="Z54" i="1"/>
  <c r="AA52" i="1"/>
  <c r="AA54" i="1"/>
  <c r="AB52" i="1"/>
  <c r="AB54" i="1"/>
  <c r="E52" i="2"/>
  <c r="E54" i="2"/>
  <c r="C10" i="8"/>
  <c r="C3" i="10"/>
  <c r="F52" i="2"/>
  <c r="F54" i="2"/>
  <c r="D10" i="8"/>
  <c r="G52" i="2"/>
  <c r="G54" i="2"/>
  <c r="E10" i="8"/>
  <c r="H52" i="2"/>
  <c r="H54" i="2"/>
  <c r="F10" i="8"/>
  <c r="I52" i="2"/>
  <c r="I54" i="2"/>
  <c r="G10" i="8"/>
  <c r="J52" i="2"/>
  <c r="J54" i="2"/>
  <c r="C4" i="10"/>
  <c r="K52" i="2"/>
  <c r="K54" i="2"/>
  <c r="L52" i="2"/>
  <c r="L54" i="2"/>
  <c r="M52" i="2"/>
  <c r="M54" i="2"/>
  <c r="C6" i="10"/>
  <c r="N52" i="2"/>
  <c r="N54" i="2"/>
  <c r="O52" i="2"/>
  <c r="O54" i="2"/>
  <c r="C5" i="10"/>
  <c r="P52" i="2"/>
  <c r="P54" i="2"/>
  <c r="Q52" i="2"/>
  <c r="Q54" i="2"/>
  <c r="C7" i="10"/>
  <c r="R52" i="2"/>
  <c r="R54" i="2"/>
  <c r="S52" i="2"/>
  <c r="S54" i="2"/>
  <c r="T52" i="2"/>
  <c r="T54" i="2"/>
  <c r="U52" i="2"/>
  <c r="U54" i="2"/>
  <c r="V52" i="2"/>
  <c r="V54" i="2"/>
  <c r="C10" i="10"/>
  <c r="W52" i="2"/>
  <c r="W54" i="2"/>
  <c r="X52" i="2"/>
  <c r="X54" i="2"/>
  <c r="C11" i="10"/>
  <c r="Y52" i="2"/>
  <c r="Y54" i="2"/>
  <c r="C12" i="10"/>
  <c r="Z52" i="2"/>
  <c r="Z54" i="2"/>
  <c r="C13" i="10"/>
  <c r="AA52" i="2"/>
  <c r="AA54" i="2"/>
  <c r="AB52" i="2"/>
  <c r="AB54" i="2"/>
  <c r="E52" i="3"/>
  <c r="E54" i="3"/>
  <c r="C11" i="8"/>
  <c r="D3" i="10"/>
  <c r="F52" i="3"/>
  <c r="F54" i="3"/>
  <c r="D11" i="8"/>
  <c r="G52" i="3"/>
  <c r="G54" i="3"/>
  <c r="E11" i="8"/>
  <c r="H52" i="3"/>
  <c r="H54" i="3"/>
  <c r="F11" i="8"/>
  <c r="I52" i="3"/>
  <c r="I54" i="3"/>
  <c r="G11" i="8"/>
  <c r="J52" i="3"/>
  <c r="J54" i="3"/>
  <c r="K52" i="3"/>
  <c r="K54" i="3"/>
  <c r="L52" i="3"/>
  <c r="L54" i="3"/>
  <c r="M52" i="3"/>
  <c r="M54" i="3"/>
  <c r="N52" i="3"/>
  <c r="N54" i="3"/>
  <c r="O52" i="3"/>
  <c r="O54" i="3"/>
  <c r="D5" i="10"/>
  <c r="P52" i="3"/>
  <c r="P54" i="3"/>
  <c r="Q52" i="3"/>
  <c r="Q54" i="3"/>
  <c r="D7" i="10"/>
  <c r="R52" i="3"/>
  <c r="R54" i="3"/>
  <c r="S52" i="3"/>
  <c r="S54" i="3"/>
  <c r="D9" i="10"/>
  <c r="T52" i="3"/>
  <c r="T54" i="3"/>
  <c r="U52" i="3"/>
  <c r="U54" i="3"/>
  <c r="V52" i="3"/>
  <c r="V54" i="3"/>
  <c r="W52" i="3"/>
  <c r="W54" i="3"/>
  <c r="X52" i="3"/>
  <c r="X54" i="3"/>
  <c r="D11" i="10"/>
  <c r="Y52" i="3"/>
  <c r="Y54" i="3"/>
  <c r="D12" i="10"/>
  <c r="Z52" i="3"/>
  <c r="Z54" i="3"/>
  <c r="AA52" i="3"/>
  <c r="AA54" i="3"/>
  <c r="AB52" i="3"/>
  <c r="AB54" i="3"/>
  <c r="D13" i="10"/>
  <c r="E52" i="4"/>
  <c r="E54" i="4"/>
  <c r="C12" i="8"/>
  <c r="E3" i="10"/>
  <c r="F52" i="4"/>
  <c r="F54" i="4"/>
  <c r="D12" i="8"/>
  <c r="G52" i="4"/>
  <c r="G54" i="4"/>
  <c r="E12" i="8"/>
  <c r="H52" i="4"/>
  <c r="H54" i="4"/>
  <c r="F12" i="8"/>
  <c r="I52" i="4"/>
  <c r="I54" i="4"/>
  <c r="G12" i="8"/>
  <c r="J52" i="4"/>
  <c r="J54" i="4"/>
  <c r="K52" i="4"/>
  <c r="K54" i="4"/>
  <c r="L52" i="4"/>
  <c r="L54" i="4"/>
  <c r="M52" i="4"/>
  <c r="M54" i="4"/>
  <c r="N52" i="4"/>
  <c r="N54" i="4"/>
  <c r="O52" i="4"/>
  <c r="O54" i="4"/>
  <c r="E5" i="10"/>
  <c r="P52" i="4"/>
  <c r="P54" i="4"/>
  <c r="Q52" i="4"/>
  <c r="Q54" i="4"/>
  <c r="E7" i="10"/>
  <c r="R52" i="4"/>
  <c r="R54" i="4"/>
  <c r="S52" i="4"/>
  <c r="S54" i="4"/>
  <c r="E9" i="10"/>
  <c r="T52" i="4"/>
  <c r="T54" i="4"/>
  <c r="U52" i="4"/>
  <c r="U54" i="4"/>
  <c r="V52" i="4"/>
  <c r="V54" i="4"/>
  <c r="W52" i="4"/>
  <c r="W54" i="4"/>
  <c r="X52" i="4"/>
  <c r="X54" i="4"/>
  <c r="E11" i="10"/>
  <c r="Y52" i="4"/>
  <c r="Y54" i="4"/>
  <c r="E12" i="10"/>
  <c r="Z52" i="4"/>
  <c r="Z54" i="4"/>
  <c r="AA52" i="4"/>
  <c r="AA54" i="4"/>
  <c r="AB52" i="4"/>
  <c r="AB54" i="4"/>
  <c r="E52" i="5"/>
  <c r="E54" i="5"/>
  <c r="C13" i="8"/>
  <c r="F3" i="10"/>
  <c r="F52" i="5"/>
  <c r="F54" i="5"/>
  <c r="D13" i="8"/>
  <c r="G52" i="5"/>
  <c r="G54" i="5"/>
  <c r="E13" i="8"/>
  <c r="H52" i="5"/>
  <c r="H54" i="5"/>
  <c r="F13" i="8"/>
  <c r="I52" i="5"/>
  <c r="I54" i="5"/>
  <c r="G13" i="8"/>
  <c r="J52" i="5"/>
  <c r="J54" i="5"/>
  <c r="F4" i="10"/>
  <c r="K52" i="5"/>
  <c r="K54" i="5"/>
  <c r="L52" i="5"/>
  <c r="L54" i="5"/>
  <c r="M52" i="5"/>
  <c r="M54" i="5"/>
  <c r="F6" i="10"/>
  <c r="N52" i="5"/>
  <c r="N54" i="5"/>
  <c r="O52" i="5"/>
  <c r="O54" i="5"/>
  <c r="F5" i="10"/>
  <c r="P52" i="5"/>
  <c r="P54" i="5"/>
  <c r="Q52" i="5"/>
  <c r="Q54" i="5"/>
  <c r="F7" i="10"/>
  <c r="R52" i="5"/>
  <c r="R54" i="5"/>
  <c r="S52" i="5"/>
  <c r="S54" i="5"/>
  <c r="F9" i="10"/>
  <c r="T52" i="5"/>
  <c r="T54" i="5"/>
  <c r="U52" i="5"/>
  <c r="U54" i="5"/>
  <c r="V52" i="5"/>
  <c r="V54" i="5"/>
  <c r="F10" i="10"/>
  <c r="W52" i="5"/>
  <c r="W54" i="5"/>
  <c r="X52" i="5"/>
  <c r="X54" i="5"/>
  <c r="F11" i="10"/>
  <c r="Y52" i="5"/>
  <c r="Y54" i="5"/>
  <c r="Z52" i="5"/>
  <c r="Z54" i="5"/>
  <c r="F13" i="10"/>
  <c r="AA52" i="5"/>
  <c r="AA54" i="5"/>
  <c r="AB52" i="5"/>
  <c r="AB54" i="5"/>
  <c r="E52" i="6"/>
  <c r="E54" i="6"/>
  <c r="C14" i="8"/>
  <c r="G3" i="10"/>
  <c r="F52" i="6"/>
  <c r="F54" i="6"/>
  <c r="D14" i="8"/>
  <c r="G52" i="6"/>
  <c r="G54" i="6"/>
  <c r="E14" i="8"/>
  <c r="H52" i="6"/>
  <c r="H54" i="6"/>
  <c r="F14" i="8"/>
  <c r="I52" i="6"/>
  <c r="I54" i="6"/>
  <c r="G14" i="8"/>
  <c r="J52" i="6"/>
  <c r="J54" i="6"/>
  <c r="K52" i="6"/>
  <c r="K54" i="6"/>
  <c r="L52" i="6"/>
  <c r="L54" i="6"/>
  <c r="M52" i="6"/>
  <c r="M54" i="6"/>
  <c r="G6" i="10"/>
  <c r="N52" i="6"/>
  <c r="N54" i="6"/>
  <c r="O52" i="6"/>
  <c r="O54" i="6"/>
  <c r="G5" i="10"/>
  <c r="P52" i="6"/>
  <c r="P54" i="6"/>
  <c r="Q52" i="6"/>
  <c r="Q54" i="6"/>
  <c r="G7" i="10"/>
  <c r="R52" i="6"/>
  <c r="R54" i="6"/>
  <c r="S52" i="6"/>
  <c r="S54" i="6"/>
  <c r="G9" i="10"/>
  <c r="T52" i="6"/>
  <c r="T54" i="6"/>
  <c r="U52" i="6"/>
  <c r="U54" i="6"/>
  <c r="G8" i="10"/>
  <c r="V52" i="6"/>
  <c r="V54" i="6"/>
  <c r="G10" i="10"/>
  <c r="W52" i="6"/>
  <c r="W54" i="6"/>
  <c r="X52" i="6"/>
  <c r="X54" i="6"/>
  <c r="Y52" i="6"/>
  <c r="Y54" i="6"/>
  <c r="G12" i="10"/>
  <c r="Z52" i="6"/>
  <c r="Z54" i="6"/>
  <c r="AA52" i="6"/>
  <c r="AA54" i="6"/>
  <c r="AB52" i="6"/>
  <c r="AB54" i="6"/>
  <c r="D52" i="6"/>
  <c r="D54" i="6"/>
  <c r="B14" i="8"/>
  <c r="D52" i="5"/>
  <c r="D54" i="5"/>
  <c r="B13" i="8"/>
  <c r="D52" i="4"/>
  <c r="D54" i="4"/>
  <c r="B12" i="8"/>
  <c r="D52" i="3"/>
  <c r="D54" i="3"/>
  <c r="B11" i="8"/>
  <c r="D52" i="2"/>
  <c r="D54" i="2"/>
  <c r="B10" i="8"/>
  <c r="D52" i="1"/>
  <c r="D54" i="1"/>
  <c r="B9" i="8"/>
  <c r="AD7" i="1"/>
  <c r="AH53" i="6"/>
  <c r="AH50" i="6"/>
  <c r="AN50" i="6"/>
  <c r="AI53" i="6"/>
  <c r="AI50" i="6"/>
  <c r="AO50" i="6"/>
  <c r="AJ53" i="6"/>
  <c r="AJ50" i="6"/>
  <c r="AP50" i="6"/>
  <c r="AK53" i="6"/>
  <c r="AK50" i="6"/>
  <c r="AQ50" i="6"/>
  <c r="AL53" i="6"/>
  <c r="AL50" i="6"/>
  <c r="AR50" i="6"/>
  <c r="AH51" i="6"/>
  <c r="AN51" i="6"/>
  <c r="AI51" i="6"/>
  <c r="AO51" i="6"/>
  <c r="AJ51" i="6"/>
  <c r="AP51" i="6"/>
  <c r="AK51" i="6"/>
  <c r="AQ51" i="6"/>
  <c r="AL51" i="6"/>
  <c r="AR51" i="6"/>
  <c r="AD50" i="6"/>
  <c r="AE50" i="6"/>
  <c r="AD51" i="6"/>
  <c r="AE51" i="6"/>
  <c r="AH53" i="5"/>
  <c r="AH50" i="5"/>
  <c r="AN50" i="5"/>
  <c r="AI53" i="5"/>
  <c r="AI50" i="5"/>
  <c r="AO50" i="5"/>
  <c r="AJ53" i="5"/>
  <c r="AJ50" i="5"/>
  <c r="AP50" i="5"/>
  <c r="AK53" i="5"/>
  <c r="AK50" i="5"/>
  <c r="AQ50" i="5"/>
  <c r="AL53" i="5"/>
  <c r="AL50" i="5"/>
  <c r="AR50" i="5"/>
  <c r="AH51" i="5"/>
  <c r="AN51" i="5"/>
  <c r="AI51" i="5"/>
  <c r="AO51" i="5"/>
  <c r="AJ51" i="5"/>
  <c r="AP51" i="5"/>
  <c r="AK51" i="5"/>
  <c r="AQ51" i="5"/>
  <c r="AL51" i="5"/>
  <c r="AR51" i="5"/>
  <c r="AD50" i="5"/>
  <c r="AE50" i="5"/>
  <c r="AD51" i="5"/>
  <c r="AE51" i="5"/>
  <c r="AH53" i="4"/>
  <c r="AH50" i="4"/>
  <c r="AN50" i="4"/>
  <c r="AI53" i="4"/>
  <c r="AI50" i="4"/>
  <c r="AO50" i="4"/>
  <c r="AJ53" i="4"/>
  <c r="AJ50" i="4"/>
  <c r="AP50" i="4"/>
  <c r="AK53" i="4"/>
  <c r="AK50" i="4"/>
  <c r="AQ50" i="4"/>
  <c r="AL53" i="4"/>
  <c r="AL50" i="4"/>
  <c r="AR50" i="4"/>
  <c r="AH51" i="4"/>
  <c r="AN51" i="4"/>
  <c r="AI51" i="4"/>
  <c r="AO51" i="4"/>
  <c r="AJ51" i="4"/>
  <c r="AP51" i="4"/>
  <c r="AK51" i="4"/>
  <c r="AQ51" i="4"/>
  <c r="AL51" i="4"/>
  <c r="AR51" i="4"/>
  <c r="AD50" i="4"/>
  <c r="AE50" i="4"/>
  <c r="AD51" i="4"/>
  <c r="AE51" i="4"/>
  <c r="AH53" i="3"/>
  <c r="AH50" i="3"/>
  <c r="AN50" i="3"/>
  <c r="AI53" i="3"/>
  <c r="AI50" i="3"/>
  <c r="AO50" i="3"/>
  <c r="AJ53" i="3"/>
  <c r="AJ50" i="3"/>
  <c r="AP50" i="3"/>
  <c r="AK53" i="3"/>
  <c r="AK50" i="3"/>
  <c r="AQ50" i="3"/>
  <c r="AL53" i="3"/>
  <c r="AL50" i="3"/>
  <c r="AR50" i="3"/>
  <c r="AH51" i="3"/>
  <c r="AN51" i="3"/>
  <c r="AI51" i="3"/>
  <c r="AO51" i="3"/>
  <c r="AJ51" i="3"/>
  <c r="AP51" i="3"/>
  <c r="AK51" i="3"/>
  <c r="AQ51" i="3"/>
  <c r="AL51" i="3"/>
  <c r="AR51" i="3"/>
  <c r="AD50" i="3"/>
  <c r="AE50" i="3"/>
  <c r="AD51" i="3"/>
  <c r="AE51" i="3"/>
  <c r="AH53" i="2"/>
  <c r="AH50" i="2"/>
  <c r="AN50" i="2"/>
  <c r="AI53" i="2"/>
  <c r="AI50" i="2"/>
  <c r="AO50" i="2"/>
  <c r="AJ53" i="2"/>
  <c r="AJ50" i="2"/>
  <c r="AP50" i="2"/>
  <c r="AK53" i="2"/>
  <c r="AK50" i="2"/>
  <c r="AQ50" i="2"/>
  <c r="AL53" i="2"/>
  <c r="AL50" i="2"/>
  <c r="AR50" i="2"/>
  <c r="AH51" i="2"/>
  <c r="AN51" i="2"/>
  <c r="AI51" i="2"/>
  <c r="AO51" i="2"/>
  <c r="AJ51" i="2"/>
  <c r="AP51" i="2"/>
  <c r="AK51" i="2"/>
  <c r="AQ51" i="2"/>
  <c r="AL51" i="2"/>
  <c r="AR51" i="2"/>
  <c r="AD50" i="2"/>
  <c r="AE50" i="2"/>
  <c r="AD51" i="2"/>
  <c r="AE51" i="2"/>
  <c r="AH53" i="1"/>
  <c r="AH50" i="1"/>
  <c r="AN50" i="1"/>
  <c r="AI53" i="1"/>
  <c r="AI50" i="1"/>
  <c r="AO50" i="1"/>
  <c r="AJ53" i="1"/>
  <c r="AJ50" i="1"/>
  <c r="AP50" i="1"/>
  <c r="AK53" i="1"/>
  <c r="AK50" i="1"/>
  <c r="AQ50" i="1"/>
  <c r="AL53" i="1"/>
  <c r="AL50" i="1"/>
  <c r="AR50" i="1"/>
  <c r="AH51" i="1"/>
  <c r="AN51" i="1"/>
  <c r="AI51" i="1"/>
  <c r="AO51" i="1"/>
  <c r="AJ51" i="1"/>
  <c r="AP51" i="1"/>
  <c r="AK51" i="1"/>
  <c r="AQ51" i="1"/>
  <c r="AL51" i="1"/>
  <c r="AR51" i="1"/>
  <c r="AD50" i="1"/>
  <c r="AE50" i="1"/>
  <c r="AD51" i="1"/>
  <c r="AE51" i="1"/>
  <c r="E4" i="10"/>
  <c r="E8" i="10"/>
  <c r="C9" i="10"/>
  <c r="D10" i="10"/>
  <c r="E10" i="10"/>
  <c r="G11" i="10"/>
  <c r="F12" i="10"/>
  <c r="B11" i="10"/>
  <c r="B7" i="10"/>
  <c r="AD49" i="6"/>
  <c r="AE49" i="6"/>
  <c r="AF49" i="6"/>
  <c r="AD6" i="6"/>
  <c r="AC53" i="6"/>
  <c r="AE6" i="6"/>
  <c r="AF6" i="6"/>
  <c r="AD7" i="6"/>
  <c r="AE7" i="6"/>
  <c r="AF7" i="6"/>
  <c r="AD8" i="6"/>
  <c r="AE8" i="6"/>
  <c r="AF8" i="6"/>
  <c r="AD9" i="6"/>
  <c r="AE9" i="6"/>
  <c r="AF9" i="6"/>
  <c r="AD10" i="6"/>
  <c r="AE10" i="6"/>
  <c r="AF10" i="6"/>
  <c r="AD11" i="6"/>
  <c r="AE11" i="6"/>
  <c r="AF11" i="6"/>
  <c r="AD12" i="6"/>
  <c r="AE12" i="6"/>
  <c r="AD13" i="6"/>
  <c r="AE13" i="6"/>
  <c r="AF13" i="6"/>
  <c r="AD14" i="6"/>
  <c r="AE14" i="6"/>
  <c r="AF14" i="6"/>
  <c r="AD15" i="6"/>
  <c r="AE15" i="6"/>
  <c r="AF15" i="6"/>
  <c r="AD16" i="6"/>
  <c r="AE16" i="6"/>
  <c r="AF16" i="6"/>
  <c r="AD17" i="6"/>
  <c r="AE17" i="6"/>
  <c r="AF17" i="6"/>
  <c r="AD18" i="6"/>
  <c r="AE18" i="6"/>
  <c r="AF18" i="6"/>
  <c r="AD19" i="6"/>
  <c r="AE19" i="6"/>
  <c r="AF19" i="6"/>
  <c r="AD20" i="6"/>
  <c r="AE20" i="6"/>
  <c r="AF20" i="6"/>
  <c r="AD21" i="6"/>
  <c r="AE21" i="6"/>
  <c r="AF21" i="6"/>
  <c r="AD22" i="6"/>
  <c r="AE22" i="6"/>
  <c r="AF22" i="6"/>
  <c r="AD23" i="6"/>
  <c r="AE23" i="6"/>
  <c r="AF23" i="6"/>
  <c r="AD24" i="6"/>
  <c r="AE24" i="6"/>
  <c r="AF24" i="6"/>
  <c r="AD25" i="6"/>
  <c r="AE25" i="6"/>
  <c r="AD26" i="6"/>
  <c r="AE26" i="6"/>
  <c r="AF26" i="6"/>
  <c r="AD27" i="6"/>
  <c r="AE27" i="6"/>
  <c r="AF27" i="6"/>
  <c r="AD28" i="6"/>
  <c r="AE28" i="6"/>
  <c r="AF28" i="6"/>
  <c r="AD29" i="6"/>
  <c r="AE29" i="6"/>
  <c r="AD30" i="6"/>
  <c r="AE30" i="6"/>
  <c r="AD31" i="6"/>
  <c r="AE31" i="6"/>
  <c r="AD32" i="6"/>
  <c r="AE32" i="6"/>
  <c r="AF32" i="6"/>
  <c r="AD33" i="6"/>
  <c r="AE33" i="6"/>
  <c r="AF33" i="6"/>
  <c r="AD34" i="6"/>
  <c r="AE34" i="6"/>
  <c r="AF34" i="6"/>
  <c r="AD35" i="6"/>
  <c r="AE35" i="6"/>
  <c r="AF35" i="6"/>
  <c r="AD36" i="6"/>
  <c r="AE36" i="6"/>
  <c r="AF36" i="6"/>
  <c r="AD37" i="6"/>
  <c r="AE37" i="6"/>
  <c r="AF37" i="6"/>
  <c r="AD38" i="6"/>
  <c r="AE38" i="6"/>
  <c r="AF38" i="6"/>
  <c r="AD39" i="6"/>
  <c r="AE39" i="6"/>
  <c r="AD40" i="6"/>
  <c r="AE40" i="6"/>
  <c r="AF40" i="6"/>
  <c r="AD41" i="6"/>
  <c r="AE41" i="6"/>
  <c r="AD42" i="6"/>
  <c r="AE42" i="6"/>
  <c r="AF42" i="6"/>
  <c r="AD43" i="6"/>
  <c r="AE43" i="6"/>
  <c r="AF43" i="6"/>
  <c r="AD44" i="6"/>
  <c r="AE44" i="6"/>
  <c r="AF44" i="6"/>
  <c r="AD45" i="6"/>
  <c r="AE45" i="6"/>
  <c r="AF45" i="6"/>
  <c r="AD46" i="6"/>
  <c r="AE46" i="6"/>
  <c r="AF46" i="6"/>
  <c r="AD47" i="6"/>
  <c r="AE47" i="6"/>
  <c r="AF47" i="6"/>
  <c r="AD48" i="6"/>
  <c r="AE48" i="6"/>
  <c r="AF48" i="6"/>
  <c r="AD5" i="6"/>
  <c r="AE5" i="6"/>
  <c r="AF5" i="6"/>
  <c r="AD6" i="5"/>
  <c r="AE6" i="5"/>
  <c r="AC53" i="5"/>
  <c r="AF6" i="5"/>
  <c r="AD7" i="5"/>
  <c r="AE7" i="5"/>
  <c r="AF7" i="5"/>
  <c r="AD8" i="5"/>
  <c r="AE8" i="5"/>
  <c r="AF8" i="5"/>
  <c r="AD9" i="5"/>
  <c r="AE9" i="5"/>
  <c r="AD10" i="5"/>
  <c r="AE10" i="5"/>
  <c r="AF10" i="5"/>
  <c r="AD11" i="5"/>
  <c r="AE11" i="5"/>
  <c r="AF11" i="5"/>
  <c r="AD12" i="5"/>
  <c r="AE12" i="5"/>
  <c r="AF12" i="5"/>
  <c r="AD13" i="5"/>
  <c r="AE13" i="5"/>
  <c r="AD14" i="5"/>
  <c r="AE14" i="5"/>
  <c r="AF14" i="5"/>
  <c r="AD15" i="5"/>
  <c r="AE15" i="5"/>
  <c r="AF15" i="5"/>
  <c r="AD16" i="5"/>
  <c r="AE16" i="5"/>
  <c r="AF16" i="5"/>
  <c r="AD17" i="5"/>
  <c r="AE17" i="5"/>
  <c r="AF17" i="5"/>
  <c r="AD18" i="5"/>
  <c r="AE18" i="5"/>
  <c r="AD19" i="5"/>
  <c r="AE19" i="5"/>
  <c r="AD20" i="5"/>
  <c r="AE20" i="5"/>
  <c r="AF20" i="5"/>
  <c r="AD21" i="5"/>
  <c r="AE21" i="5"/>
  <c r="AF21" i="5"/>
  <c r="AD22" i="5"/>
  <c r="AE22" i="5"/>
  <c r="AF22" i="5"/>
  <c r="AD23" i="5"/>
  <c r="AE23" i="5"/>
  <c r="AF23" i="5"/>
  <c r="AD24" i="5"/>
  <c r="AE24" i="5"/>
  <c r="AF24" i="5"/>
  <c r="AD25" i="5"/>
  <c r="AE25" i="5"/>
  <c r="AF25" i="5"/>
  <c r="AD26" i="5"/>
  <c r="AE26" i="5"/>
  <c r="AF26" i="5"/>
  <c r="AD27" i="5"/>
  <c r="AE27" i="5"/>
  <c r="AF27" i="5"/>
  <c r="AD28" i="5"/>
  <c r="AE28" i="5"/>
  <c r="AF28" i="5"/>
  <c r="AD29" i="5"/>
  <c r="AE29" i="5"/>
  <c r="AF29" i="5"/>
  <c r="AD30" i="5"/>
  <c r="AE30" i="5"/>
  <c r="AF30" i="5"/>
  <c r="AD31" i="5"/>
  <c r="AE31" i="5"/>
  <c r="AF31" i="5"/>
  <c r="AD32" i="5"/>
  <c r="AE32" i="5"/>
  <c r="AD33" i="5"/>
  <c r="AE33" i="5"/>
  <c r="AF33" i="5"/>
  <c r="AD34" i="5"/>
  <c r="AE34" i="5"/>
  <c r="AF34" i="5"/>
  <c r="AD35" i="5"/>
  <c r="AE35" i="5"/>
  <c r="AF35" i="5"/>
  <c r="AD36" i="5"/>
  <c r="AE36" i="5"/>
  <c r="AF36" i="5"/>
  <c r="AD37" i="5"/>
  <c r="AE37" i="5"/>
  <c r="AF37" i="5"/>
  <c r="AD38" i="5"/>
  <c r="AE38" i="5"/>
  <c r="AD39" i="5"/>
  <c r="AE39" i="5"/>
  <c r="AF39" i="5"/>
  <c r="AD40" i="5"/>
  <c r="AE40" i="5"/>
  <c r="AF40" i="5"/>
  <c r="AD41" i="5"/>
  <c r="AE41" i="5"/>
  <c r="AF41" i="5"/>
  <c r="AD42" i="5"/>
  <c r="AE42" i="5"/>
  <c r="AD43" i="5"/>
  <c r="AE43" i="5"/>
  <c r="AF43" i="5"/>
  <c r="AD44" i="5"/>
  <c r="AE44" i="5"/>
  <c r="AF44" i="5"/>
  <c r="AD45" i="5"/>
  <c r="AE45" i="5"/>
  <c r="AD46" i="5"/>
  <c r="AE46" i="5"/>
  <c r="AF46" i="5"/>
  <c r="AD47" i="5"/>
  <c r="AE47" i="5"/>
  <c r="AF47" i="5"/>
  <c r="AD48" i="5"/>
  <c r="AE48" i="5"/>
  <c r="AF48" i="5"/>
  <c r="AD49" i="5"/>
  <c r="AE49" i="5"/>
  <c r="AD5" i="5"/>
  <c r="AE5" i="5"/>
  <c r="AF5" i="5"/>
  <c r="H30" i="8"/>
  <c r="I30" i="8"/>
  <c r="AD6" i="4"/>
  <c r="AC53" i="4"/>
  <c r="AE6" i="4"/>
  <c r="AF6" i="4"/>
  <c r="AD7" i="4"/>
  <c r="AE7" i="4"/>
  <c r="AF7" i="4"/>
  <c r="AD8" i="4"/>
  <c r="AE8" i="4"/>
  <c r="AD9" i="4"/>
  <c r="AE9" i="4"/>
  <c r="AF9" i="4"/>
  <c r="AD10" i="4"/>
  <c r="AE10" i="4"/>
  <c r="AF10" i="4"/>
  <c r="AD11" i="4"/>
  <c r="AE11" i="4"/>
  <c r="AF11" i="4"/>
  <c r="AD12" i="4"/>
  <c r="AE12" i="4"/>
  <c r="AF12" i="4"/>
  <c r="AD13" i="4"/>
  <c r="AE13" i="4"/>
  <c r="AF13" i="4"/>
  <c r="AD14" i="4"/>
  <c r="AE14" i="4"/>
  <c r="AF14" i="4"/>
  <c r="AD15" i="4"/>
  <c r="AE15" i="4"/>
  <c r="AD16" i="4"/>
  <c r="AE16" i="4"/>
  <c r="AF16" i="4"/>
  <c r="AD17" i="4"/>
  <c r="AE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D22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F26" i="4"/>
  <c r="AD27" i="4"/>
  <c r="AE27" i="4"/>
  <c r="AF27" i="4"/>
  <c r="AD28" i="4"/>
  <c r="AE28" i="4"/>
  <c r="AF28" i="4"/>
  <c r="AD29" i="4"/>
  <c r="AE29" i="4"/>
  <c r="AF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D42" i="4"/>
  <c r="AE42" i="4"/>
  <c r="AF42" i="4"/>
  <c r="AD43" i="4"/>
  <c r="AE43" i="4"/>
  <c r="AF43" i="4"/>
  <c r="AD44" i="4"/>
  <c r="AE44" i="4"/>
  <c r="AF44" i="4"/>
  <c r="AD45" i="4"/>
  <c r="AE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" i="4"/>
  <c r="AE5" i="4"/>
  <c r="AF5" i="4"/>
  <c r="AD6" i="3"/>
  <c r="AC53" i="3"/>
  <c r="AE6" i="3"/>
  <c r="AF6" i="3"/>
  <c r="AD7" i="3"/>
  <c r="AE7" i="3"/>
  <c r="AD8" i="3"/>
  <c r="AE8" i="3"/>
  <c r="AF8" i="3"/>
  <c r="AD9" i="3"/>
  <c r="AE9" i="3"/>
  <c r="AF9" i="3"/>
  <c r="AD10" i="3"/>
  <c r="AE10" i="3"/>
  <c r="AF10" i="3"/>
  <c r="AD11" i="3"/>
  <c r="AE11" i="3"/>
  <c r="AF11" i="3"/>
  <c r="AD12" i="3"/>
  <c r="AE12" i="3"/>
  <c r="AF12" i="3"/>
  <c r="AD13" i="3"/>
  <c r="AE13" i="3"/>
  <c r="AF13" i="3"/>
  <c r="AD14" i="3"/>
  <c r="AE14" i="3"/>
  <c r="AF14" i="3"/>
  <c r="AD15" i="3"/>
  <c r="AE15" i="3"/>
  <c r="AF15" i="3"/>
  <c r="AD16" i="3"/>
  <c r="AE16" i="3"/>
  <c r="AF16" i="3"/>
  <c r="AD17" i="3"/>
  <c r="AE17" i="3"/>
  <c r="AF17" i="3"/>
  <c r="AD18" i="3"/>
  <c r="AE18" i="3"/>
  <c r="AF18" i="3"/>
  <c r="AD19" i="3"/>
  <c r="AE19" i="3"/>
  <c r="AF19" i="3"/>
  <c r="AD20" i="3"/>
  <c r="AE20" i="3"/>
  <c r="AF20" i="3"/>
  <c r="AD21" i="3"/>
  <c r="AE21" i="3"/>
  <c r="AF21" i="3"/>
  <c r="AD22" i="3"/>
  <c r="AE22" i="3"/>
  <c r="AF22" i="3"/>
  <c r="AD23" i="3"/>
  <c r="AE23" i="3"/>
  <c r="AF23" i="3"/>
  <c r="AD24" i="3"/>
  <c r="AE24" i="3"/>
  <c r="AF24" i="3"/>
  <c r="AD25" i="3"/>
  <c r="AE25" i="3"/>
  <c r="AF25" i="3"/>
  <c r="AD26" i="3"/>
  <c r="AE26" i="3"/>
  <c r="AF26" i="3"/>
  <c r="AD27" i="3"/>
  <c r="AE27" i="3"/>
  <c r="AF27" i="3"/>
  <c r="AD28" i="3"/>
  <c r="AE28" i="3"/>
  <c r="AF28" i="3"/>
  <c r="AD29" i="3"/>
  <c r="AE29" i="3"/>
  <c r="AF29" i="3"/>
  <c r="AD30" i="3"/>
  <c r="AE30" i="3"/>
  <c r="AF30" i="3"/>
  <c r="AD31" i="3"/>
  <c r="AE31" i="3"/>
  <c r="AD32" i="3"/>
  <c r="AE32" i="3"/>
  <c r="AF32" i="3"/>
  <c r="AD33" i="3"/>
  <c r="AE33" i="3"/>
  <c r="AF33" i="3"/>
  <c r="AD34" i="3"/>
  <c r="AE34" i="3"/>
  <c r="AF34" i="3"/>
  <c r="AD35" i="3"/>
  <c r="AE35" i="3"/>
  <c r="AF35" i="3"/>
  <c r="AD36" i="3"/>
  <c r="AE36" i="3"/>
  <c r="AF36" i="3"/>
  <c r="AD37" i="3"/>
  <c r="AE37" i="3"/>
  <c r="AF37" i="3"/>
  <c r="AD38" i="3"/>
  <c r="AE38" i="3"/>
  <c r="AF38" i="3"/>
  <c r="AD39" i="3"/>
  <c r="AE39" i="3"/>
  <c r="AD40" i="3"/>
  <c r="AE40" i="3"/>
  <c r="AF40" i="3"/>
  <c r="AD41" i="3"/>
  <c r="AE41" i="3"/>
  <c r="AF41" i="3"/>
  <c r="AD42" i="3"/>
  <c r="AE42" i="3"/>
  <c r="AD43" i="3"/>
  <c r="AE43" i="3"/>
  <c r="AF43" i="3"/>
  <c r="AD44" i="3"/>
  <c r="AE44" i="3"/>
  <c r="AF44" i="3"/>
  <c r="AD45" i="3"/>
  <c r="AE45" i="3"/>
  <c r="AF45" i="3"/>
  <c r="AD46" i="3"/>
  <c r="AE46" i="3"/>
  <c r="AF46" i="3"/>
  <c r="AD47" i="3"/>
  <c r="AE47" i="3"/>
  <c r="AD48" i="3"/>
  <c r="AE48" i="3"/>
  <c r="AF48" i="3"/>
  <c r="AD49" i="3"/>
  <c r="AE49" i="3"/>
  <c r="AF49" i="3"/>
  <c r="AD5" i="3"/>
  <c r="AE5" i="3"/>
  <c r="AF5" i="3"/>
  <c r="AD6" i="2"/>
  <c r="AE6" i="2"/>
  <c r="AC53" i="2"/>
  <c r="AD7" i="2"/>
  <c r="AE7" i="2"/>
  <c r="AF7" i="2"/>
  <c r="AD8" i="2"/>
  <c r="AE8" i="2"/>
  <c r="AD9" i="2"/>
  <c r="AE9" i="2"/>
  <c r="AF9" i="2"/>
  <c r="AD10" i="2"/>
  <c r="AE10" i="2"/>
  <c r="AD11" i="2"/>
  <c r="AE11" i="2"/>
  <c r="AF11" i="2"/>
  <c r="AD12" i="2"/>
  <c r="AE12" i="2"/>
  <c r="AF12" i="2"/>
  <c r="AD13" i="2"/>
  <c r="AE13" i="2"/>
  <c r="AF13" i="2"/>
  <c r="AD14" i="2"/>
  <c r="AE14" i="2"/>
  <c r="AF14" i="2"/>
  <c r="AD15" i="2"/>
  <c r="AE15" i="2"/>
  <c r="AF15" i="2"/>
  <c r="AD16" i="2"/>
  <c r="AE16" i="2"/>
  <c r="AF16" i="2"/>
  <c r="AD17" i="2"/>
  <c r="AE17" i="2"/>
  <c r="AF17" i="2"/>
  <c r="AD18" i="2"/>
  <c r="AE18" i="2"/>
  <c r="AF18" i="2"/>
  <c r="AD19" i="2"/>
  <c r="AE19" i="2"/>
  <c r="AF19" i="2"/>
  <c r="AD20" i="2"/>
  <c r="AE20" i="2"/>
  <c r="AF20" i="2"/>
  <c r="AD21" i="2"/>
  <c r="AE21" i="2"/>
  <c r="AF21" i="2"/>
  <c r="AD22" i="2"/>
  <c r="AE22" i="2"/>
  <c r="AF22" i="2"/>
  <c r="AD23" i="2"/>
  <c r="AE23" i="2"/>
  <c r="AD24" i="2"/>
  <c r="AE24" i="2"/>
  <c r="AF24" i="2"/>
  <c r="AD25" i="2"/>
  <c r="AE25" i="2"/>
  <c r="AF25" i="2"/>
  <c r="AD26" i="2"/>
  <c r="AE26" i="2"/>
  <c r="AF26" i="2"/>
  <c r="AD27" i="2"/>
  <c r="AE27" i="2"/>
  <c r="AF27" i="2"/>
  <c r="AD28" i="2"/>
  <c r="AE28" i="2"/>
  <c r="AF28" i="2"/>
  <c r="AD29" i="2"/>
  <c r="AE29" i="2"/>
  <c r="AF29" i="2"/>
  <c r="AD30" i="2"/>
  <c r="AE30" i="2"/>
  <c r="AF30" i="2"/>
  <c r="AD31" i="2"/>
  <c r="AE31" i="2"/>
  <c r="AF31" i="2"/>
  <c r="AD32" i="2"/>
  <c r="AE32" i="2"/>
  <c r="AF32" i="2"/>
  <c r="AD33" i="2"/>
  <c r="AE33" i="2"/>
  <c r="AF33" i="2"/>
  <c r="AD34" i="2"/>
  <c r="AE34" i="2"/>
  <c r="AF34" i="2"/>
  <c r="AD35" i="2"/>
  <c r="AE35" i="2"/>
  <c r="AF35" i="2"/>
  <c r="AD36" i="2"/>
  <c r="AE36" i="2"/>
  <c r="AF36" i="2"/>
  <c r="AD37" i="2"/>
  <c r="AE37" i="2"/>
  <c r="AF37" i="2"/>
  <c r="AD38" i="2"/>
  <c r="AE38" i="2"/>
  <c r="AF38" i="2"/>
  <c r="AD39" i="2"/>
  <c r="AE39" i="2"/>
  <c r="AF39" i="2"/>
  <c r="AD40" i="2"/>
  <c r="AE40" i="2"/>
  <c r="AF40" i="2"/>
  <c r="AD41" i="2"/>
  <c r="AE41" i="2"/>
  <c r="AF41" i="2"/>
  <c r="AD42" i="2"/>
  <c r="AE42" i="2"/>
  <c r="AF42" i="2"/>
  <c r="AD43" i="2"/>
  <c r="AE43" i="2"/>
  <c r="AF43" i="2"/>
  <c r="AD44" i="2"/>
  <c r="AE44" i="2"/>
  <c r="AF44" i="2"/>
  <c r="AD45" i="2"/>
  <c r="AE45" i="2"/>
  <c r="AF45" i="2"/>
  <c r="AD46" i="2"/>
  <c r="AE46" i="2"/>
  <c r="AF46" i="2"/>
  <c r="AD47" i="2"/>
  <c r="AE47" i="2"/>
  <c r="AD48" i="2"/>
  <c r="AE48" i="2"/>
  <c r="AF48" i="2"/>
  <c r="AD49" i="2"/>
  <c r="AE49" i="2"/>
  <c r="AF49" i="2"/>
  <c r="AD5" i="2"/>
  <c r="AE5" i="2"/>
  <c r="AF5" i="2"/>
  <c r="AL49" i="6"/>
  <c r="AR49" i="6"/>
  <c r="AK49" i="6"/>
  <c r="AQ49" i="6"/>
  <c r="AJ49" i="6"/>
  <c r="AP49" i="6"/>
  <c r="AI49" i="6"/>
  <c r="AO49" i="6"/>
  <c r="AH49" i="6"/>
  <c r="AN49" i="6"/>
  <c r="AL48" i="6"/>
  <c r="AR48" i="6"/>
  <c r="AK48" i="6"/>
  <c r="AQ48" i="6"/>
  <c r="AJ48" i="6"/>
  <c r="AP48" i="6"/>
  <c r="AI48" i="6"/>
  <c r="AO48" i="6"/>
  <c r="AH48" i="6"/>
  <c r="AN48" i="6"/>
  <c r="AL47" i="6"/>
  <c r="AR47" i="6"/>
  <c r="AK47" i="6"/>
  <c r="AQ47" i="6"/>
  <c r="AJ47" i="6"/>
  <c r="AP47" i="6"/>
  <c r="AI47" i="6"/>
  <c r="AO47" i="6"/>
  <c r="AH47" i="6"/>
  <c r="AN47" i="6"/>
  <c r="AL46" i="6"/>
  <c r="AR46" i="6"/>
  <c r="AK46" i="6"/>
  <c r="AQ46" i="6"/>
  <c r="AJ46" i="6"/>
  <c r="AP46" i="6"/>
  <c r="AI46" i="6"/>
  <c r="AO46" i="6"/>
  <c r="AH46" i="6"/>
  <c r="AN46" i="6"/>
  <c r="AL45" i="6"/>
  <c r="AR45" i="6"/>
  <c r="AK45" i="6"/>
  <c r="AQ45" i="6"/>
  <c r="AJ45" i="6"/>
  <c r="AP45" i="6"/>
  <c r="AI45" i="6"/>
  <c r="AO45" i="6"/>
  <c r="AH45" i="6"/>
  <c r="AN45" i="6"/>
  <c r="AL44" i="6"/>
  <c r="AR44" i="6"/>
  <c r="AK44" i="6"/>
  <c r="AQ44" i="6"/>
  <c r="AJ44" i="6"/>
  <c r="AP44" i="6"/>
  <c r="AI44" i="6"/>
  <c r="AO44" i="6"/>
  <c r="AH44" i="6"/>
  <c r="AN44" i="6"/>
  <c r="AL43" i="6"/>
  <c r="AR43" i="6"/>
  <c r="AK43" i="6"/>
  <c r="AQ43" i="6"/>
  <c r="AJ43" i="6"/>
  <c r="AP43" i="6"/>
  <c r="AI43" i="6"/>
  <c r="AO43" i="6"/>
  <c r="AH43" i="6"/>
  <c r="AN43" i="6"/>
  <c r="AL42" i="6"/>
  <c r="AR42" i="6"/>
  <c r="AK42" i="6"/>
  <c r="AQ42" i="6"/>
  <c r="AJ42" i="6"/>
  <c r="AP42" i="6"/>
  <c r="AI42" i="6"/>
  <c r="AO42" i="6"/>
  <c r="AH42" i="6"/>
  <c r="AN42" i="6"/>
  <c r="AL41" i="6"/>
  <c r="AR41" i="6"/>
  <c r="AK41" i="6"/>
  <c r="AQ41" i="6"/>
  <c r="AJ41" i="6"/>
  <c r="AP41" i="6"/>
  <c r="AI41" i="6"/>
  <c r="AO41" i="6"/>
  <c r="AH41" i="6"/>
  <c r="AN41" i="6"/>
  <c r="AL40" i="6"/>
  <c r="AR40" i="6"/>
  <c r="AK40" i="6"/>
  <c r="AQ40" i="6"/>
  <c r="AJ40" i="6"/>
  <c r="AP40" i="6"/>
  <c r="AI40" i="6"/>
  <c r="AO40" i="6"/>
  <c r="AH40" i="6"/>
  <c r="AN40" i="6"/>
  <c r="AL39" i="6"/>
  <c r="AR39" i="6"/>
  <c r="AK39" i="6"/>
  <c r="AQ39" i="6"/>
  <c r="AJ39" i="6"/>
  <c r="AP39" i="6"/>
  <c r="AI39" i="6"/>
  <c r="AO39" i="6"/>
  <c r="AH39" i="6"/>
  <c r="AN39" i="6"/>
  <c r="AL38" i="6"/>
  <c r="AR38" i="6"/>
  <c r="AK38" i="6"/>
  <c r="AQ38" i="6"/>
  <c r="AJ38" i="6"/>
  <c r="AP38" i="6"/>
  <c r="AI38" i="6"/>
  <c r="AO38" i="6"/>
  <c r="AH38" i="6"/>
  <c r="AN38" i="6"/>
  <c r="AL37" i="6"/>
  <c r="AR37" i="6"/>
  <c r="AK37" i="6"/>
  <c r="AQ37" i="6"/>
  <c r="AJ37" i="6"/>
  <c r="AP37" i="6"/>
  <c r="AI37" i="6"/>
  <c r="AO37" i="6"/>
  <c r="AH37" i="6"/>
  <c r="AN37" i="6"/>
  <c r="AL36" i="6"/>
  <c r="AR36" i="6"/>
  <c r="AK36" i="6"/>
  <c r="AQ36" i="6"/>
  <c r="AJ36" i="6"/>
  <c r="AP36" i="6"/>
  <c r="AI36" i="6"/>
  <c r="AO36" i="6"/>
  <c r="AH36" i="6"/>
  <c r="AN36" i="6"/>
  <c r="AL35" i="6"/>
  <c r="AR35" i="6"/>
  <c r="AK35" i="6"/>
  <c r="AQ35" i="6"/>
  <c r="AJ35" i="6"/>
  <c r="AP35" i="6"/>
  <c r="AI35" i="6"/>
  <c r="AO35" i="6"/>
  <c r="AH35" i="6"/>
  <c r="AN35" i="6"/>
  <c r="AL34" i="6"/>
  <c r="AR34" i="6"/>
  <c r="AK34" i="6"/>
  <c r="AQ34" i="6"/>
  <c r="AJ34" i="6"/>
  <c r="AP34" i="6"/>
  <c r="AI34" i="6"/>
  <c r="AO34" i="6"/>
  <c r="AH34" i="6"/>
  <c r="AN34" i="6"/>
  <c r="AL33" i="6"/>
  <c r="AR33" i="6"/>
  <c r="AK33" i="6"/>
  <c r="AQ33" i="6"/>
  <c r="AJ33" i="6"/>
  <c r="AP33" i="6"/>
  <c r="AI33" i="6"/>
  <c r="AO33" i="6"/>
  <c r="AH33" i="6"/>
  <c r="AN33" i="6"/>
  <c r="AL32" i="6"/>
  <c r="AR32" i="6"/>
  <c r="AK32" i="6"/>
  <c r="AQ32" i="6"/>
  <c r="AJ32" i="6"/>
  <c r="AP32" i="6"/>
  <c r="AI32" i="6"/>
  <c r="AO32" i="6"/>
  <c r="AH32" i="6"/>
  <c r="AN32" i="6"/>
  <c r="AL31" i="6"/>
  <c r="AR31" i="6"/>
  <c r="AK31" i="6"/>
  <c r="AQ31" i="6"/>
  <c r="AJ31" i="6"/>
  <c r="AP31" i="6"/>
  <c r="AI31" i="6"/>
  <c r="AO31" i="6"/>
  <c r="AH31" i="6"/>
  <c r="AN31" i="6"/>
  <c r="AL30" i="6"/>
  <c r="AR30" i="6"/>
  <c r="AK30" i="6"/>
  <c r="AQ30" i="6"/>
  <c r="AJ30" i="6"/>
  <c r="AP30" i="6"/>
  <c r="AI30" i="6"/>
  <c r="AO30" i="6"/>
  <c r="AH30" i="6"/>
  <c r="AN30" i="6"/>
  <c r="AL29" i="6"/>
  <c r="AR29" i="6"/>
  <c r="AK29" i="6"/>
  <c r="AQ29" i="6"/>
  <c r="AJ29" i="6"/>
  <c r="AP29" i="6"/>
  <c r="AI29" i="6"/>
  <c r="AO29" i="6"/>
  <c r="AH29" i="6"/>
  <c r="AN29" i="6"/>
  <c r="AL28" i="6"/>
  <c r="AR28" i="6"/>
  <c r="AK28" i="6"/>
  <c r="AQ28" i="6"/>
  <c r="AJ28" i="6"/>
  <c r="AP28" i="6"/>
  <c r="AI28" i="6"/>
  <c r="AO28" i="6"/>
  <c r="AH28" i="6"/>
  <c r="AN28" i="6"/>
  <c r="AL27" i="6"/>
  <c r="AR27" i="6"/>
  <c r="AK27" i="6"/>
  <c r="AQ27" i="6"/>
  <c r="AJ27" i="6"/>
  <c r="AP27" i="6"/>
  <c r="AI27" i="6"/>
  <c r="AO27" i="6"/>
  <c r="AH27" i="6"/>
  <c r="AN27" i="6"/>
  <c r="AL26" i="6"/>
  <c r="AR26" i="6"/>
  <c r="AK26" i="6"/>
  <c r="AQ26" i="6"/>
  <c r="AJ26" i="6"/>
  <c r="AP26" i="6"/>
  <c r="AI26" i="6"/>
  <c r="AO26" i="6"/>
  <c r="AH26" i="6"/>
  <c r="AN26" i="6"/>
  <c r="AL25" i="6"/>
  <c r="AR25" i="6"/>
  <c r="AK25" i="6"/>
  <c r="AQ25" i="6"/>
  <c r="AJ25" i="6"/>
  <c r="AP25" i="6"/>
  <c r="AI25" i="6"/>
  <c r="AO25" i="6"/>
  <c r="AH25" i="6"/>
  <c r="AN25" i="6"/>
  <c r="AL24" i="6"/>
  <c r="AR24" i="6"/>
  <c r="AK24" i="6"/>
  <c r="AQ24" i="6"/>
  <c r="AJ24" i="6"/>
  <c r="AP24" i="6"/>
  <c r="AI24" i="6"/>
  <c r="AO24" i="6"/>
  <c r="AH24" i="6"/>
  <c r="AN24" i="6"/>
  <c r="AL23" i="6"/>
  <c r="AR23" i="6"/>
  <c r="AK23" i="6"/>
  <c r="AQ23" i="6"/>
  <c r="AJ23" i="6"/>
  <c r="AP23" i="6"/>
  <c r="AI23" i="6"/>
  <c r="AO23" i="6"/>
  <c r="AH23" i="6"/>
  <c r="AN23" i="6"/>
  <c r="AL22" i="6"/>
  <c r="AR22" i="6"/>
  <c r="AK22" i="6"/>
  <c r="AQ22" i="6"/>
  <c r="AJ22" i="6"/>
  <c r="AP22" i="6"/>
  <c r="AI22" i="6"/>
  <c r="AO22" i="6"/>
  <c r="AH22" i="6"/>
  <c r="AN22" i="6"/>
  <c r="AL21" i="6"/>
  <c r="AR21" i="6"/>
  <c r="AK21" i="6"/>
  <c r="AQ21" i="6"/>
  <c r="AJ21" i="6"/>
  <c r="AP21" i="6"/>
  <c r="AI21" i="6"/>
  <c r="AO21" i="6"/>
  <c r="AH21" i="6"/>
  <c r="AN21" i="6"/>
  <c r="AL20" i="6"/>
  <c r="AR20" i="6"/>
  <c r="AK20" i="6"/>
  <c r="AQ20" i="6"/>
  <c r="AJ20" i="6"/>
  <c r="AP20" i="6"/>
  <c r="AI20" i="6"/>
  <c r="AO20" i="6"/>
  <c r="AH20" i="6"/>
  <c r="AN20" i="6"/>
  <c r="AL19" i="6"/>
  <c r="AR19" i="6"/>
  <c r="AK19" i="6"/>
  <c r="AQ19" i="6"/>
  <c r="AJ19" i="6"/>
  <c r="AP19" i="6"/>
  <c r="AI19" i="6"/>
  <c r="AO19" i="6"/>
  <c r="AH19" i="6"/>
  <c r="AN19" i="6"/>
  <c r="AL18" i="6"/>
  <c r="AR18" i="6"/>
  <c r="AK18" i="6"/>
  <c r="AQ18" i="6"/>
  <c r="AJ18" i="6"/>
  <c r="AP18" i="6"/>
  <c r="AI18" i="6"/>
  <c r="AO18" i="6"/>
  <c r="AH18" i="6"/>
  <c r="AN18" i="6"/>
  <c r="AL17" i="6"/>
  <c r="AR17" i="6"/>
  <c r="AK17" i="6"/>
  <c r="AQ17" i="6"/>
  <c r="AJ17" i="6"/>
  <c r="AP17" i="6"/>
  <c r="AI17" i="6"/>
  <c r="AO17" i="6"/>
  <c r="AH17" i="6"/>
  <c r="AN17" i="6"/>
  <c r="AL16" i="6"/>
  <c r="AR16" i="6"/>
  <c r="AK16" i="6"/>
  <c r="AQ16" i="6"/>
  <c r="AJ16" i="6"/>
  <c r="AP16" i="6"/>
  <c r="AI16" i="6"/>
  <c r="AO16" i="6"/>
  <c r="AH16" i="6"/>
  <c r="AN16" i="6"/>
  <c r="AL15" i="6"/>
  <c r="AR15" i="6"/>
  <c r="AK15" i="6"/>
  <c r="AQ15" i="6"/>
  <c r="AJ15" i="6"/>
  <c r="AP15" i="6"/>
  <c r="AI15" i="6"/>
  <c r="AO15" i="6"/>
  <c r="AH15" i="6"/>
  <c r="AN15" i="6"/>
  <c r="AL14" i="6"/>
  <c r="AR14" i="6"/>
  <c r="AK14" i="6"/>
  <c r="AQ14" i="6"/>
  <c r="AJ14" i="6"/>
  <c r="AP14" i="6"/>
  <c r="AI14" i="6"/>
  <c r="AO14" i="6"/>
  <c r="AH14" i="6"/>
  <c r="AN14" i="6"/>
  <c r="AL13" i="6"/>
  <c r="AR13" i="6"/>
  <c r="AK13" i="6"/>
  <c r="AQ13" i="6"/>
  <c r="AJ13" i="6"/>
  <c r="AP13" i="6"/>
  <c r="AI13" i="6"/>
  <c r="AO13" i="6"/>
  <c r="AH13" i="6"/>
  <c r="AN13" i="6"/>
  <c r="AL12" i="6"/>
  <c r="AR12" i="6"/>
  <c r="AK12" i="6"/>
  <c r="AQ12" i="6"/>
  <c r="AJ12" i="6"/>
  <c r="AP12" i="6"/>
  <c r="AI12" i="6"/>
  <c r="AO12" i="6"/>
  <c r="AH12" i="6"/>
  <c r="AN12" i="6"/>
  <c r="AL11" i="6"/>
  <c r="AR11" i="6"/>
  <c r="AK11" i="6"/>
  <c r="AQ11" i="6"/>
  <c r="AJ11" i="6"/>
  <c r="AP11" i="6"/>
  <c r="AI11" i="6"/>
  <c r="AO11" i="6"/>
  <c r="AH11" i="6"/>
  <c r="AN11" i="6"/>
  <c r="AL10" i="6"/>
  <c r="AR10" i="6"/>
  <c r="AK10" i="6"/>
  <c r="AQ10" i="6"/>
  <c r="AJ10" i="6"/>
  <c r="AP10" i="6"/>
  <c r="AI10" i="6"/>
  <c r="AO10" i="6"/>
  <c r="AH10" i="6"/>
  <c r="AN10" i="6"/>
  <c r="AL9" i="6"/>
  <c r="AR9" i="6"/>
  <c r="AK9" i="6"/>
  <c r="AQ9" i="6"/>
  <c r="AJ9" i="6"/>
  <c r="AP9" i="6"/>
  <c r="AI9" i="6"/>
  <c r="AO9" i="6"/>
  <c r="AH9" i="6"/>
  <c r="AN9" i="6"/>
  <c r="AL8" i="6"/>
  <c r="AR8" i="6"/>
  <c r="AK8" i="6"/>
  <c r="AQ8" i="6"/>
  <c r="AJ8" i="6"/>
  <c r="AP8" i="6"/>
  <c r="AI8" i="6"/>
  <c r="AO8" i="6"/>
  <c r="AH8" i="6"/>
  <c r="AN8" i="6"/>
  <c r="AL7" i="6"/>
  <c r="AR7" i="6"/>
  <c r="AK7" i="6"/>
  <c r="AQ7" i="6"/>
  <c r="AJ7" i="6"/>
  <c r="AP7" i="6"/>
  <c r="AI7" i="6"/>
  <c r="AO7" i="6"/>
  <c r="AH7" i="6"/>
  <c r="AN7" i="6"/>
  <c r="AL6" i="6"/>
  <c r="AR6" i="6"/>
  <c r="AK6" i="6"/>
  <c r="AQ6" i="6"/>
  <c r="AJ6" i="6"/>
  <c r="AP6" i="6"/>
  <c r="AI6" i="6"/>
  <c r="AO6" i="6"/>
  <c r="AH6" i="6"/>
  <c r="AN6" i="6"/>
  <c r="AL5" i="6"/>
  <c r="AR5" i="6"/>
  <c r="AK5" i="6"/>
  <c r="AQ5" i="6"/>
  <c r="AJ5" i="6"/>
  <c r="AP5" i="6"/>
  <c r="AI5" i="6"/>
  <c r="AO5" i="6"/>
  <c r="AH5" i="6"/>
  <c r="AN5" i="6"/>
  <c r="AL49" i="5"/>
  <c r="AR49" i="5"/>
  <c r="AK49" i="5"/>
  <c r="AQ49" i="5"/>
  <c r="AJ49" i="5"/>
  <c r="AP49" i="5"/>
  <c r="AI49" i="5"/>
  <c r="AO49" i="5"/>
  <c r="AH49" i="5"/>
  <c r="AN49" i="5"/>
  <c r="AL48" i="5"/>
  <c r="AR48" i="5"/>
  <c r="AK48" i="5"/>
  <c r="AQ48" i="5"/>
  <c r="AJ48" i="5"/>
  <c r="AP48" i="5"/>
  <c r="AI48" i="5"/>
  <c r="AO48" i="5"/>
  <c r="AH48" i="5"/>
  <c r="AN48" i="5"/>
  <c r="AL47" i="5"/>
  <c r="AR47" i="5"/>
  <c r="AK47" i="5"/>
  <c r="AQ47" i="5"/>
  <c r="AJ47" i="5"/>
  <c r="AP47" i="5"/>
  <c r="AI47" i="5"/>
  <c r="AO47" i="5"/>
  <c r="AH47" i="5"/>
  <c r="AN47" i="5"/>
  <c r="AL46" i="5"/>
  <c r="AR46" i="5"/>
  <c r="AK46" i="5"/>
  <c r="AQ46" i="5"/>
  <c r="AJ46" i="5"/>
  <c r="AP46" i="5"/>
  <c r="AI46" i="5"/>
  <c r="AO46" i="5"/>
  <c r="AH46" i="5"/>
  <c r="AN46" i="5"/>
  <c r="AL45" i="5"/>
  <c r="AR45" i="5"/>
  <c r="AK45" i="5"/>
  <c r="AQ45" i="5"/>
  <c r="AJ45" i="5"/>
  <c r="AP45" i="5"/>
  <c r="AI45" i="5"/>
  <c r="AO45" i="5"/>
  <c r="AH45" i="5"/>
  <c r="AN45" i="5"/>
  <c r="AL44" i="5"/>
  <c r="AR44" i="5"/>
  <c r="AK44" i="5"/>
  <c r="AQ44" i="5"/>
  <c r="AJ44" i="5"/>
  <c r="AP44" i="5"/>
  <c r="AI44" i="5"/>
  <c r="AO44" i="5"/>
  <c r="AH44" i="5"/>
  <c r="AN44" i="5"/>
  <c r="AL43" i="5"/>
  <c r="AR43" i="5"/>
  <c r="AK43" i="5"/>
  <c r="AQ43" i="5"/>
  <c r="AJ43" i="5"/>
  <c r="AP43" i="5"/>
  <c r="AI43" i="5"/>
  <c r="AO43" i="5"/>
  <c r="AH43" i="5"/>
  <c r="AN43" i="5"/>
  <c r="AL42" i="5"/>
  <c r="AR42" i="5"/>
  <c r="AK42" i="5"/>
  <c r="AQ42" i="5"/>
  <c r="AJ42" i="5"/>
  <c r="AP42" i="5"/>
  <c r="AI42" i="5"/>
  <c r="AO42" i="5"/>
  <c r="AH42" i="5"/>
  <c r="AN42" i="5"/>
  <c r="AL41" i="5"/>
  <c r="AR41" i="5"/>
  <c r="AK41" i="5"/>
  <c r="AQ41" i="5"/>
  <c r="AJ41" i="5"/>
  <c r="AP41" i="5"/>
  <c r="AI41" i="5"/>
  <c r="AO41" i="5"/>
  <c r="AH41" i="5"/>
  <c r="AN41" i="5"/>
  <c r="AL40" i="5"/>
  <c r="AR40" i="5"/>
  <c r="AK40" i="5"/>
  <c r="AQ40" i="5"/>
  <c r="AJ40" i="5"/>
  <c r="AP40" i="5"/>
  <c r="AI40" i="5"/>
  <c r="AO40" i="5"/>
  <c r="AH40" i="5"/>
  <c r="AN40" i="5"/>
  <c r="AL39" i="5"/>
  <c r="AR39" i="5"/>
  <c r="AK39" i="5"/>
  <c r="AQ39" i="5"/>
  <c r="AJ39" i="5"/>
  <c r="AP39" i="5"/>
  <c r="AI39" i="5"/>
  <c r="AO39" i="5"/>
  <c r="AH39" i="5"/>
  <c r="AN39" i="5"/>
  <c r="AL38" i="5"/>
  <c r="AR38" i="5"/>
  <c r="AK38" i="5"/>
  <c r="AQ38" i="5"/>
  <c r="AJ38" i="5"/>
  <c r="AP38" i="5"/>
  <c r="AI38" i="5"/>
  <c r="AO38" i="5"/>
  <c r="AH38" i="5"/>
  <c r="AN38" i="5"/>
  <c r="AL37" i="5"/>
  <c r="AR37" i="5"/>
  <c r="AK37" i="5"/>
  <c r="AQ37" i="5"/>
  <c r="AJ37" i="5"/>
  <c r="AP37" i="5"/>
  <c r="AI37" i="5"/>
  <c r="AO37" i="5"/>
  <c r="AH37" i="5"/>
  <c r="AN37" i="5"/>
  <c r="AL36" i="5"/>
  <c r="AR36" i="5"/>
  <c r="AK36" i="5"/>
  <c r="AQ36" i="5"/>
  <c r="AJ36" i="5"/>
  <c r="AP36" i="5"/>
  <c r="AI36" i="5"/>
  <c r="AO36" i="5"/>
  <c r="AH36" i="5"/>
  <c r="AN36" i="5"/>
  <c r="AL35" i="5"/>
  <c r="AR35" i="5"/>
  <c r="AK35" i="5"/>
  <c r="AQ35" i="5"/>
  <c r="AJ35" i="5"/>
  <c r="AP35" i="5"/>
  <c r="AI35" i="5"/>
  <c r="AO35" i="5"/>
  <c r="AH35" i="5"/>
  <c r="AN35" i="5"/>
  <c r="AL34" i="5"/>
  <c r="AR34" i="5"/>
  <c r="AK34" i="5"/>
  <c r="AQ34" i="5"/>
  <c r="AJ34" i="5"/>
  <c r="AP34" i="5"/>
  <c r="AI34" i="5"/>
  <c r="AO34" i="5"/>
  <c r="AH34" i="5"/>
  <c r="AN34" i="5"/>
  <c r="AL33" i="5"/>
  <c r="AR33" i="5"/>
  <c r="AK33" i="5"/>
  <c r="AQ33" i="5"/>
  <c r="AJ33" i="5"/>
  <c r="AP33" i="5"/>
  <c r="AI33" i="5"/>
  <c r="AO33" i="5"/>
  <c r="AH33" i="5"/>
  <c r="AN33" i="5"/>
  <c r="AL32" i="5"/>
  <c r="AR32" i="5"/>
  <c r="AK32" i="5"/>
  <c r="AQ32" i="5"/>
  <c r="AJ32" i="5"/>
  <c r="AP32" i="5"/>
  <c r="AI32" i="5"/>
  <c r="AO32" i="5"/>
  <c r="AH32" i="5"/>
  <c r="AN32" i="5"/>
  <c r="AL31" i="5"/>
  <c r="AR31" i="5"/>
  <c r="AK31" i="5"/>
  <c r="AQ31" i="5"/>
  <c r="AJ31" i="5"/>
  <c r="AP31" i="5"/>
  <c r="AI31" i="5"/>
  <c r="AO31" i="5"/>
  <c r="AH31" i="5"/>
  <c r="AN31" i="5"/>
  <c r="AL30" i="5"/>
  <c r="AR30" i="5"/>
  <c r="AK30" i="5"/>
  <c r="AQ30" i="5"/>
  <c r="AJ30" i="5"/>
  <c r="AP30" i="5"/>
  <c r="AI30" i="5"/>
  <c r="AO30" i="5"/>
  <c r="AH30" i="5"/>
  <c r="AN30" i="5"/>
  <c r="AL29" i="5"/>
  <c r="AR29" i="5"/>
  <c r="AK29" i="5"/>
  <c r="AQ29" i="5"/>
  <c r="AJ29" i="5"/>
  <c r="AP29" i="5"/>
  <c r="AI29" i="5"/>
  <c r="AO29" i="5"/>
  <c r="AH29" i="5"/>
  <c r="AN29" i="5"/>
  <c r="AL28" i="5"/>
  <c r="AR28" i="5"/>
  <c r="AK28" i="5"/>
  <c r="AQ28" i="5"/>
  <c r="AJ28" i="5"/>
  <c r="AP28" i="5"/>
  <c r="AI28" i="5"/>
  <c r="AO28" i="5"/>
  <c r="AH28" i="5"/>
  <c r="AN28" i="5"/>
  <c r="AL27" i="5"/>
  <c r="AR27" i="5"/>
  <c r="AK27" i="5"/>
  <c r="AQ27" i="5"/>
  <c r="AJ27" i="5"/>
  <c r="AP27" i="5"/>
  <c r="AI27" i="5"/>
  <c r="AO27" i="5"/>
  <c r="AH27" i="5"/>
  <c r="AN27" i="5"/>
  <c r="AL26" i="5"/>
  <c r="AR26" i="5"/>
  <c r="AK26" i="5"/>
  <c r="AQ26" i="5"/>
  <c r="AJ26" i="5"/>
  <c r="AP26" i="5"/>
  <c r="AI26" i="5"/>
  <c r="AO26" i="5"/>
  <c r="AH26" i="5"/>
  <c r="AN26" i="5"/>
  <c r="AL25" i="5"/>
  <c r="AR25" i="5"/>
  <c r="AK25" i="5"/>
  <c r="AQ25" i="5"/>
  <c r="AJ25" i="5"/>
  <c r="AP25" i="5"/>
  <c r="AI25" i="5"/>
  <c r="AO25" i="5"/>
  <c r="AH25" i="5"/>
  <c r="AN25" i="5"/>
  <c r="AL24" i="5"/>
  <c r="AR24" i="5"/>
  <c r="AK24" i="5"/>
  <c r="AQ24" i="5"/>
  <c r="AJ24" i="5"/>
  <c r="AP24" i="5"/>
  <c r="AI24" i="5"/>
  <c r="AO24" i="5"/>
  <c r="AH24" i="5"/>
  <c r="AN24" i="5"/>
  <c r="AL23" i="5"/>
  <c r="AR23" i="5"/>
  <c r="AK23" i="5"/>
  <c r="AQ23" i="5"/>
  <c r="AJ23" i="5"/>
  <c r="AP23" i="5"/>
  <c r="AI23" i="5"/>
  <c r="AO23" i="5"/>
  <c r="AH23" i="5"/>
  <c r="AN23" i="5"/>
  <c r="AL22" i="5"/>
  <c r="AR22" i="5"/>
  <c r="AK22" i="5"/>
  <c r="AQ22" i="5"/>
  <c r="AJ22" i="5"/>
  <c r="AP22" i="5"/>
  <c r="AI22" i="5"/>
  <c r="AO22" i="5"/>
  <c r="AH22" i="5"/>
  <c r="AN22" i="5"/>
  <c r="AL21" i="5"/>
  <c r="AR21" i="5"/>
  <c r="AK21" i="5"/>
  <c r="AQ21" i="5"/>
  <c r="AJ21" i="5"/>
  <c r="AP21" i="5"/>
  <c r="AI21" i="5"/>
  <c r="AO21" i="5"/>
  <c r="AH21" i="5"/>
  <c r="AN21" i="5"/>
  <c r="AL20" i="5"/>
  <c r="AR20" i="5"/>
  <c r="AK20" i="5"/>
  <c r="AQ20" i="5"/>
  <c r="AJ20" i="5"/>
  <c r="AP20" i="5"/>
  <c r="AI20" i="5"/>
  <c r="AO20" i="5"/>
  <c r="AH20" i="5"/>
  <c r="AN20" i="5"/>
  <c r="AL19" i="5"/>
  <c r="AR19" i="5"/>
  <c r="AK19" i="5"/>
  <c r="AQ19" i="5"/>
  <c r="AJ19" i="5"/>
  <c r="AP19" i="5"/>
  <c r="AI19" i="5"/>
  <c r="AO19" i="5"/>
  <c r="AH19" i="5"/>
  <c r="AN19" i="5"/>
  <c r="AL18" i="5"/>
  <c r="AR18" i="5"/>
  <c r="AK18" i="5"/>
  <c r="AQ18" i="5"/>
  <c r="AJ18" i="5"/>
  <c r="AP18" i="5"/>
  <c r="AI18" i="5"/>
  <c r="AO18" i="5"/>
  <c r="AH18" i="5"/>
  <c r="AN18" i="5"/>
  <c r="AL17" i="5"/>
  <c r="AR17" i="5"/>
  <c r="AK17" i="5"/>
  <c r="AQ17" i="5"/>
  <c r="AJ17" i="5"/>
  <c r="AP17" i="5"/>
  <c r="AI17" i="5"/>
  <c r="AO17" i="5"/>
  <c r="AH17" i="5"/>
  <c r="AN17" i="5"/>
  <c r="AL16" i="5"/>
  <c r="AR16" i="5"/>
  <c r="AK16" i="5"/>
  <c r="AQ16" i="5"/>
  <c r="AJ16" i="5"/>
  <c r="AP16" i="5"/>
  <c r="AI16" i="5"/>
  <c r="AO16" i="5"/>
  <c r="AH16" i="5"/>
  <c r="AN16" i="5"/>
  <c r="AL15" i="5"/>
  <c r="AR15" i="5"/>
  <c r="AK15" i="5"/>
  <c r="AQ15" i="5"/>
  <c r="AJ15" i="5"/>
  <c r="AP15" i="5"/>
  <c r="AI15" i="5"/>
  <c r="AO15" i="5"/>
  <c r="AH15" i="5"/>
  <c r="AN15" i="5"/>
  <c r="AL14" i="5"/>
  <c r="AR14" i="5"/>
  <c r="AK14" i="5"/>
  <c r="AQ14" i="5"/>
  <c r="AJ14" i="5"/>
  <c r="AP14" i="5"/>
  <c r="AI14" i="5"/>
  <c r="AO14" i="5"/>
  <c r="AH14" i="5"/>
  <c r="AN14" i="5"/>
  <c r="AL13" i="5"/>
  <c r="AR13" i="5"/>
  <c r="AK13" i="5"/>
  <c r="AQ13" i="5"/>
  <c r="AJ13" i="5"/>
  <c r="AP13" i="5"/>
  <c r="AI13" i="5"/>
  <c r="AO13" i="5"/>
  <c r="AH13" i="5"/>
  <c r="AN13" i="5"/>
  <c r="AL12" i="5"/>
  <c r="AR12" i="5"/>
  <c r="AK12" i="5"/>
  <c r="AQ12" i="5"/>
  <c r="AJ12" i="5"/>
  <c r="AP12" i="5"/>
  <c r="AI12" i="5"/>
  <c r="AO12" i="5"/>
  <c r="AH12" i="5"/>
  <c r="AN12" i="5"/>
  <c r="AL11" i="5"/>
  <c r="AR11" i="5"/>
  <c r="AK11" i="5"/>
  <c r="AQ11" i="5"/>
  <c r="AJ11" i="5"/>
  <c r="AP11" i="5"/>
  <c r="AI11" i="5"/>
  <c r="AO11" i="5"/>
  <c r="AH11" i="5"/>
  <c r="AN11" i="5"/>
  <c r="AL10" i="5"/>
  <c r="AR10" i="5"/>
  <c r="AK10" i="5"/>
  <c r="AQ10" i="5"/>
  <c r="AJ10" i="5"/>
  <c r="AP10" i="5"/>
  <c r="AI10" i="5"/>
  <c r="AO10" i="5"/>
  <c r="AH10" i="5"/>
  <c r="AN10" i="5"/>
  <c r="AL9" i="5"/>
  <c r="AR9" i="5"/>
  <c r="AK9" i="5"/>
  <c r="AQ9" i="5"/>
  <c r="AJ9" i="5"/>
  <c r="AP9" i="5"/>
  <c r="AI9" i="5"/>
  <c r="AO9" i="5"/>
  <c r="AH9" i="5"/>
  <c r="AN9" i="5"/>
  <c r="AL8" i="5"/>
  <c r="AR8" i="5"/>
  <c r="AK8" i="5"/>
  <c r="AQ8" i="5"/>
  <c r="AJ8" i="5"/>
  <c r="AP8" i="5"/>
  <c r="AI8" i="5"/>
  <c r="AO8" i="5"/>
  <c r="AH8" i="5"/>
  <c r="AN8" i="5"/>
  <c r="AL7" i="5"/>
  <c r="AR7" i="5"/>
  <c r="AK7" i="5"/>
  <c r="AQ7" i="5"/>
  <c r="AJ7" i="5"/>
  <c r="AP7" i="5"/>
  <c r="AI7" i="5"/>
  <c r="AO7" i="5"/>
  <c r="AH7" i="5"/>
  <c r="AN7" i="5"/>
  <c r="AL6" i="5"/>
  <c r="AR6" i="5"/>
  <c r="AK6" i="5"/>
  <c r="AQ6" i="5"/>
  <c r="AJ6" i="5"/>
  <c r="AP6" i="5"/>
  <c r="AI6" i="5"/>
  <c r="AO6" i="5"/>
  <c r="AH6" i="5"/>
  <c r="AN6" i="5"/>
  <c r="AL5" i="5"/>
  <c r="AR5" i="5"/>
  <c r="AK5" i="5"/>
  <c r="AQ5" i="5"/>
  <c r="AJ5" i="5"/>
  <c r="AP5" i="5"/>
  <c r="AI5" i="5"/>
  <c r="AO5" i="5"/>
  <c r="AH5" i="5"/>
  <c r="AN5" i="5"/>
  <c r="AL49" i="4"/>
  <c r="AR49" i="4"/>
  <c r="AK49" i="4"/>
  <c r="AQ49" i="4"/>
  <c r="AJ49" i="4"/>
  <c r="AP49" i="4"/>
  <c r="AI49" i="4"/>
  <c r="AO49" i="4"/>
  <c r="AH49" i="4"/>
  <c r="AN49" i="4"/>
  <c r="AL48" i="4"/>
  <c r="AR48" i="4"/>
  <c r="AK48" i="4"/>
  <c r="AQ48" i="4"/>
  <c r="AJ48" i="4"/>
  <c r="AP48" i="4"/>
  <c r="AI48" i="4"/>
  <c r="AO48" i="4"/>
  <c r="AH48" i="4"/>
  <c r="AN48" i="4"/>
  <c r="AL47" i="4"/>
  <c r="AR47" i="4"/>
  <c r="AK47" i="4"/>
  <c r="AQ47" i="4"/>
  <c r="AJ47" i="4"/>
  <c r="AP47" i="4"/>
  <c r="AI47" i="4"/>
  <c r="AO47" i="4"/>
  <c r="AH47" i="4"/>
  <c r="AN47" i="4"/>
  <c r="AL46" i="4"/>
  <c r="AR46" i="4"/>
  <c r="AK46" i="4"/>
  <c r="AQ46" i="4"/>
  <c r="AJ46" i="4"/>
  <c r="AP46" i="4"/>
  <c r="AI46" i="4"/>
  <c r="AO46" i="4"/>
  <c r="AH46" i="4"/>
  <c r="AN46" i="4"/>
  <c r="AL45" i="4"/>
  <c r="AR45" i="4"/>
  <c r="AK45" i="4"/>
  <c r="AQ45" i="4"/>
  <c r="AJ45" i="4"/>
  <c r="AP45" i="4"/>
  <c r="AI45" i="4"/>
  <c r="AO45" i="4"/>
  <c r="AH45" i="4"/>
  <c r="AN45" i="4"/>
  <c r="AL44" i="4"/>
  <c r="AR44" i="4"/>
  <c r="AK44" i="4"/>
  <c r="AQ44" i="4"/>
  <c r="AJ44" i="4"/>
  <c r="AP44" i="4"/>
  <c r="AI44" i="4"/>
  <c r="AO44" i="4"/>
  <c r="AH44" i="4"/>
  <c r="AN44" i="4"/>
  <c r="AL43" i="4"/>
  <c r="AR43" i="4"/>
  <c r="AK43" i="4"/>
  <c r="AQ43" i="4"/>
  <c r="AJ43" i="4"/>
  <c r="AP43" i="4"/>
  <c r="AI43" i="4"/>
  <c r="AO43" i="4"/>
  <c r="AH43" i="4"/>
  <c r="AN43" i="4"/>
  <c r="AL42" i="4"/>
  <c r="AR42" i="4"/>
  <c r="AK42" i="4"/>
  <c r="AQ42" i="4"/>
  <c r="AJ42" i="4"/>
  <c r="AP42" i="4"/>
  <c r="AI42" i="4"/>
  <c r="AO42" i="4"/>
  <c r="AH42" i="4"/>
  <c r="AN42" i="4"/>
  <c r="AL41" i="4"/>
  <c r="AR41" i="4"/>
  <c r="AK41" i="4"/>
  <c r="AQ41" i="4"/>
  <c r="AJ41" i="4"/>
  <c r="AP41" i="4"/>
  <c r="AI41" i="4"/>
  <c r="AO41" i="4"/>
  <c r="AH41" i="4"/>
  <c r="AN41" i="4"/>
  <c r="AL40" i="4"/>
  <c r="AR40" i="4"/>
  <c r="AK40" i="4"/>
  <c r="AQ40" i="4"/>
  <c r="AJ40" i="4"/>
  <c r="AP40" i="4"/>
  <c r="AI40" i="4"/>
  <c r="AO40" i="4"/>
  <c r="AH40" i="4"/>
  <c r="AN40" i="4"/>
  <c r="AL39" i="4"/>
  <c r="AR39" i="4"/>
  <c r="AK39" i="4"/>
  <c r="AQ39" i="4"/>
  <c r="AJ39" i="4"/>
  <c r="AP39" i="4"/>
  <c r="AI39" i="4"/>
  <c r="AO39" i="4"/>
  <c r="AH39" i="4"/>
  <c r="AN39" i="4"/>
  <c r="AL38" i="4"/>
  <c r="AR38" i="4"/>
  <c r="AK38" i="4"/>
  <c r="AQ38" i="4"/>
  <c r="AJ38" i="4"/>
  <c r="AP38" i="4"/>
  <c r="AI38" i="4"/>
  <c r="AO38" i="4"/>
  <c r="AH38" i="4"/>
  <c r="AN38" i="4"/>
  <c r="AL37" i="4"/>
  <c r="AR37" i="4"/>
  <c r="AK37" i="4"/>
  <c r="AQ37" i="4"/>
  <c r="AJ37" i="4"/>
  <c r="AP37" i="4"/>
  <c r="AI37" i="4"/>
  <c r="AO37" i="4"/>
  <c r="AH37" i="4"/>
  <c r="AN37" i="4"/>
  <c r="AL36" i="4"/>
  <c r="AR36" i="4"/>
  <c r="AK36" i="4"/>
  <c r="AQ36" i="4"/>
  <c r="AJ36" i="4"/>
  <c r="AP36" i="4"/>
  <c r="AI36" i="4"/>
  <c r="AO36" i="4"/>
  <c r="AH36" i="4"/>
  <c r="AN36" i="4"/>
  <c r="AL35" i="4"/>
  <c r="AR35" i="4"/>
  <c r="AK35" i="4"/>
  <c r="AQ35" i="4"/>
  <c r="AJ35" i="4"/>
  <c r="AP35" i="4"/>
  <c r="AI35" i="4"/>
  <c r="AO35" i="4"/>
  <c r="AH35" i="4"/>
  <c r="AN35" i="4"/>
  <c r="AL34" i="4"/>
  <c r="AR34" i="4"/>
  <c r="AK34" i="4"/>
  <c r="AQ34" i="4"/>
  <c r="AJ34" i="4"/>
  <c r="AP34" i="4"/>
  <c r="AI34" i="4"/>
  <c r="AO34" i="4"/>
  <c r="AH34" i="4"/>
  <c r="AN34" i="4"/>
  <c r="AL33" i="4"/>
  <c r="AR33" i="4"/>
  <c r="AK33" i="4"/>
  <c r="AQ33" i="4"/>
  <c r="AJ33" i="4"/>
  <c r="AP33" i="4"/>
  <c r="AI33" i="4"/>
  <c r="AO33" i="4"/>
  <c r="AH33" i="4"/>
  <c r="AN33" i="4"/>
  <c r="AL32" i="4"/>
  <c r="AR32" i="4"/>
  <c r="AK32" i="4"/>
  <c r="AQ32" i="4"/>
  <c r="AJ32" i="4"/>
  <c r="AP32" i="4"/>
  <c r="AI32" i="4"/>
  <c r="AO32" i="4"/>
  <c r="AH32" i="4"/>
  <c r="AN32" i="4"/>
  <c r="AL31" i="4"/>
  <c r="AR31" i="4"/>
  <c r="AK31" i="4"/>
  <c r="AQ31" i="4"/>
  <c r="AJ31" i="4"/>
  <c r="AP31" i="4"/>
  <c r="AI31" i="4"/>
  <c r="AO31" i="4"/>
  <c r="AH31" i="4"/>
  <c r="AN31" i="4"/>
  <c r="AL30" i="4"/>
  <c r="AR30" i="4"/>
  <c r="AK30" i="4"/>
  <c r="AQ30" i="4"/>
  <c r="AJ30" i="4"/>
  <c r="AP30" i="4"/>
  <c r="AI30" i="4"/>
  <c r="AO30" i="4"/>
  <c r="AH30" i="4"/>
  <c r="AN30" i="4"/>
  <c r="AL29" i="4"/>
  <c r="AR29" i="4"/>
  <c r="AK29" i="4"/>
  <c r="AQ29" i="4"/>
  <c r="AJ29" i="4"/>
  <c r="AP29" i="4"/>
  <c r="AI29" i="4"/>
  <c r="AO29" i="4"/>
  <c r="AH29" i="4"/>
  <c r="AN29" i="4"/>
  <c r="AL28" i="4"/>
  <c r="AR28" i="4"/>
  <c r="AK28" i="4"/>
  <c r="AQ28" i="4"/>
  <c r="AJ28" i="4"/>
  <c r="AP28" i="4"/>
  <c r="AI28" i="4"/>
  <c r="AO28" i="4"/>
  <c r="AH28" i="4"/>
  <c r="AN28" i="4"/>
  <c r="AL27" i="4"/>
  <c r="AR27" i="4"/>
  <c r="AK27" i="4"/>
  <c r="AQ27" i="4"/>
  <c r="AJ27" i="4"/>
  <c r="AP27" i="4"/>
  <c r="AI27" i="4"/>
  <c r="AO27" i="4"/>
  <c r="AH27" i="4"/>
  <c r="AN27" i="4"/>
  <c r="AL26" i="4"/>
  <c r="AR26" i="4"/>
  <c r="AK26" i="4"/>
  <c r="AQ26" i="4"/>
  <c r="AJ26" i="4"/>
  <c r="AP26" i="4"/>
  <c r="AI26" i="4"/>
  <c r="AO26" i="4"/>
  <c r="AH26" i="4"/>
  <c r="AN26" i="4"/>
  <c r="AL25" i="4"/>
  <c r="AR25" i="4"/>
  <c r="AK25" i="4"/>
  <c r="AQ25" i="4"/>
  <c r="AJ25" i="4"/>
  <c r="AP25" i="4"/>
  <c r="AI25" i="4"/>
  <c r="AO25" i="4"/>
  <c r="AH25" i="4"/>
  <c r="AN25" i="4"/>
  <c r="AL24" i="4"/>
  <c r="AR24" i="4"/>
  <c r="AK24" i="4"/>
  <c r="AQ24" i="4"/>
  <c r="AJ24" i="4"/>
  <c r="AP24" i="4"/>
  <c r="AI24" i="4"/>
  <c r="AO24" i="4"/>
  <c r="AH24" i="4"/>
  <c r="AN24" i="4"/>
  <c r="AL23" i="4"/>
  <c r="AR23" i="4"/>
  <c r="AK23" i="4"/>
  <c r="AQ23" i="4"/>
  <c r="AJ23" i="4"/>
  <c r="AP23" i="4"/>
  <c r="AI23" i="4"/>
  <c r="AO23" i="4"/>
  <c r="AH23" i="4"/>
  <c r="AN23" i="4"/>
  <c r="AL22" i="4"/>
  <c r="AR22" i="4"/>
  <c r="AK22" i="4"/>
  <c r="AQ22" i="4"/>
  <c r="AJ22" i="4"/>
  <c r="AP22" i="4"/>
  <c r="AI22" i="4"/>
  <c r="AO22" i="4"/>
  <c r="AH22" i="4"/>
  <c r="AN22" i="4"/>
  <c r="AL21" i="4"/>
  <c r="AR21" i="4"/>
  <c r="AK21" i="4"/>
  <c r="AQ21" i="4"/>
  <c r="AJ21" i="4"/>
  <c r="AP21" i="4"/>
  <c r="AI21" i="4"/>
  <c r="AO21" i="4"/>
  <c r="AH21" i="4"/>
  <c r="AN21" i="4"/>
  <c r="AL20" i="4"/>
  <c r="AR20" i="4"/>
  <c r="AK20" i="4"/>
  <c r="AQ20" i="4"/>
  <c r="AJ20" i="4"/>
  <c r="AP20" i="4"/>
  <c r="AI20" i="4"/>
  <c r="AO20" i="4"/>
  <c r="AH20" i="4"/>
  <c r="AN20" i="4"/>
  <c r="AL19" i="4"/>
  <c r="AR19" i="4"/>
  <c r="AK19" i="4"/>
  <c r="AQ19" i="4"/>
  <c r="AJ19" i="4"/>
  <c r="AP19" i="4"/>
  <c r="AI19" i="4"/>
  <c r="AO19" i="4"/>
  <c r="AH19" i="4"/>
  <c r="AN19" i="4"/>
  <c r="AL18" i="4"/>
  <c r="AR18" i="4"/>
  <c r="AK18" i="4"/>
  <c r="AQ18" i="4"/>
  <c r="AJ18" i="4"/>
  <c r="AP18" i="4"/>
  <c r="AI18" i="4"/>
  <c r="AO18" i="4"/>
  <c r="AH18" i="4"/>
  <c r="AN18" i="4"/>
  <c r="AL17" i="4"/>
  <c r="AR17" i="4"/>
  <c r="AK17" i="4"/>
  <c r="AQ17" i="4"/>
  <c r="AJ17" i="4"/>
  <c r="AP17" i="4"/>
  <c r="AI17" i="4"/>
  <c r="AO17" i="4"/>
  <c r="AH17" i="4"/>
  <c r="AN17" i="4"/>
  <c r="AL16" i="4"/>
  <c r="AR16" i="4"/>
  <c r="AK16" i="4"/>
  <c r="AQ16" i="4"/>
  <c r="AJ16" i="4"/>
  <c r="AP16" i="4"/>
  <c r="AI16" i="4"/>
  <c r="AO16" i="4"/>
  <c r="AH16" i="4"/>
  <c r="AN16" i="4"/>
  <c r="AL15" i="4"/>
  <c r="AR15" i="4"/>
  <c r="AK15" i="4"/>
  <c r="AQ15" i="4"/>
  <c r="AJ15" i="4"/>
  <c r="AP15" i="4"/>
  <c r="AI15" i="4"/>
  <c r="AO15" i="4"/>
  <c r="AH15" i="4"/>
  <c r="AN15" i="4"/>
  <c r="AL14" i="4"/>
  <c r="AR14" i="4"/>
  <c r="AK14" i="4"/>
  <c r="AQ14" i="4"/>
  <c r="AJ14" i="4"/>
  <c r="AP14" i="4"/>
  <c r="AI14" i="4"/>
  <c r="AO14" i="4"/>
  <c r="AH14" i="4"/>
  <c r="AN14" i="4"/>
  <c r="AL13" i="4"/>
  <c r="AR13" i="4"/>
  <c r="AK13" i="4"/>
  <c r="AQ13" i="4"/>
  <c r="AJ13" i="4"/>
  <c r="AP13" i="4"/>
  <c r="AI13" i="4"/>
  <c r="AO13" i="4"/>
  <c r="AH13" i="4"/>
  <c r="AN13" i="4"/>
  <c r="AL12" i="4"/>
  <c r="AR12" i="4"/>
  <c r="AK12" i="4"/>
  <c r="AQ12" i="4"/>
  <c r="AJ12" i="4"/>
  <c r="AP12" i="4"/>
  <c r="AI12" i="4"/>
  <c r="AO12" i="4"/>
  <c r="AH12" i="4"/>
  <c r="AN12" i="4"/>
  <c r="AL11" i="4"/>
  <c r="AR11" i="4"/>
  <c r="AK11" i="4"/>
  <c r="AQ11" i="4"/>
  <c r="AJ11" i="4"/>
  <c r="AP11" i="4"/>
  <c r="AI11" i="4"/>
  <c r="AO11" i="4"/>
  <c r="AH11" i="4"/>
  <c r="AN11" i="4"/>
  <c r="AL10" i="4"/>
  <c r="AR10" i="4"/>
  <c r="AK10" i="4"/>
  <c r="AQ10" i="4"/>
  <c r="AJ10" i="4"/>
  <c r="AP10" i="4"/>
  <c r="AI10" i="4"/>
  <c r="AO10" i="4"/>
  <c r="AH10" i="4"/>
  <c r="AN10" i="4"/>
  <c r="AL9" i="4"/>
  <c r="AR9" i="4"/>
  <c r="AK9" i="4"/>
  <c r="AQ9" i="4"/>
  <c r="AJ9" i="4"/>
  <c r="AP9" i="4"/>
  <c r="AI9" i="4"/>
  <c r="AO9" i="4"/>
  <c r="AH9" i="4"/>
  <c r="AN9" i="4"/>
  <c r="AL8" i="4"/>
  <c r="AR8" i="4"/>
  <c r="AK8" i="4"/>
  <c r="AQ8" i="4"/>
  <c r="AJ8" i="4"/>
  <c r="AP8" i="4"/>
  <c r="AI8" i="4"/>
  <c r="AO8" i="4"/>
  <c r="AH8" i="4"/>
  <c r="AN8" i="4"/>
  <c r="AL7" i="4"/>
  <c r="AR7" i="4"/>
  <c r="AK7" i="4"/>
  <c r="AQ7" i="4"/>
  <c r="AJ7" i="4"/>
  <c r="AP7" i="4"/>
  <c r="AI7" i="4"/>
  <c r="AO7" i="4"/>
  <c r="AH7" i="4"/>
  <c r="AN7" i="4"/>
  <c r="AL6" i="4"/>
  <c r="AR6" i="4"/>
  <c r="AK6" i="4"/>
  <c r="AQ6" i="4"/>
  <c r="AJ6" i="4"/>
  <c r="AP6" i="4"/>
  <c r="AI6" i="4"/>
  <c r="AO6" i="4"/>
  <c r="AH6" i="4"/>
  <c r="AN6" i="4"/>
  <c r="AL5" i="4"/>
  <c r="AR5" i="4"/>
  <c r="AK5" i="4"/>
  <c r="AQ5" i="4"/>
  <c r="AJ5" i="4"/>
  <c r="AP5" i="4"/>
  <c r="AI5" i="4"/>
  <c r="AO5" i="4"/>
  <c r="AH5" i="4"/>
  <c r="AN5" i="4"/>
  <c r="AL49" i="3"/>
  <c r="AR49" i="3"/>
  <c r="AK49" i="3"/>
  <c r="AQ49" i="3"/>
  <c r="AJ49" i="3"/>
  <c r="AP49" i="3"/>
  <c r="AI49" i="3"/>
  <c r="AO49" i="3"/>
  <c r="AH49" i="3"/>
  <c r="AN49" i="3"/>
  <c r="AL48" i="3"/>
  <c r="AR48" i="3"/>
  <c r="AK48" i="3"/>
  <c r="AQ48" i="3"/>
  <c r="AJ48" i="3"/>
  <c r="AP48" i="3"/>
  <c r="AI48" i="3"/>
  <c r="AO48" i="3"/>
  <c r="AH48" i="3"/>
  <c r="AN48" i="3"/>
  <c r="AL47" i="3"/>
  <c r="AR47" i="3"/>
  <c r="AK47" i="3"/>
  <c r="AQ47" i="3"/>
  <c r="AJ47" i="3"/>
  <c r="AP47" i="3"/>
  <c r="AI47" i="3"/>
  <c r="AO47" i="3"/>
  <c r="AH47" i="3"/>
  <c r="AN47" i="3"/>
  <c r="AL46" i="3"/>
  <c r="AR46" i="3"/>
  <c r="AK46" i="3"/>
  <c r="AQ46" i="3"/>
  <c r="AJ46" i="3"/>
  <c r="AP46" i="3"/>
  <c r="AI46" i="3"/>
  <c r="AO46" i="3"/>
  <c r="AH46" i="3"/>
  <c r="AN46" i="3"/>
  <c r="AL45" i="3"/>
  <c r="AR45" i="3"/>
  <c r="AK45" i="3"/>
  <c r="AQ45" i="3"/>
  <c r="AJ45" i="3"/>
  <c r="AP45" i="3"/>
  <c r="AI45" i="3"/>
  <c r="AO45" i="3"/>
  <c r="AH45" i="3"/>
  <c r="AN45" i="3"/>
  <c r="AL44" i="3"/>
  <c r="AR44" i="3"/>
  <c r="AK44" i="3"/>
  <c r="AQ44" i="3"/>
  <c r="AJ44" i="3"/>
  <c r="AP44" i="3"/>
  <c r="AI44" i="3"/>
  <c r="AO44" i="3"/>
  <c r="AH44" i="3"/>
  <c r="AN44" i="3"/>
  <c r="AL43" i="3"/>
  <c r="AR43" i="3"/>
  <c r="AK43" i="3"/>
  <c r="AQ43" i="3"/>
  <c r="AJ43" i="3"/>
  <c r="AP43" i="3"/>
  <c r="AI43" i="3"/>
  <c r="AO43" i="3"/>
  <c r="AH43" i="3"/>
  <c r="AN43" i="3"/>
  <c r="AL42" i="3"/>
  <c r="AR42" i="3"/>
  <c r="AK42" i="3"/>
  <c r="AQ42" i="3"/>
  <c r="AJ42" i="3"/>
  <c r="AP42" i="3"/>
  <c r="AI42" i="3"/>
  <c r="AO42" i="3"/>
  <c r="AH42" i="3"/>
  <c r="AN42" i="3"/>
  <c r="AL41" i="3"/>
  <c r="AR41" i="3"/>
  <c r="AK41" i="3"/>
  <c r="AQ41" i="3"/>
  <c r="AJ41" i="3"/>
  <c r="AP41" i="3"/>
  <c r="AI41" i="3"/>
  <c r="AO41" i="3"/>
  <c r="AH41" i="3"/>
  <c r="AN41" i="3"/>
  <c r="AL40" i="3"/>
  <c r="AR40" i="3"/>
  <c r="AK40" i="3"/>
  <c r="AQ40" i="3"/>
  <c r="AJ40" i="3"/>
  <c r="AP40" i="3"/>
  <c r="AI40" i="3"/>
  <c r="AO40" i="3"/>
  <c r="AH40" i="3"/>
  <c r="AN40" i="3"/>
  <c r="AL39" i="3"/>
  <c r="AR39" i="3"/>
  <c r="AK39" i="3"/>
  <c r="AQ39" i="3"/>
  <c r="AJ39" i="3"/>
  <c r="AP39" i="3"/>
  <c r="AI39" i="3"/>
  <c r="AO39" i="3"/>
  <c r="AH39" i="3"/>
  <c r="AN39" i="3"/>
  <c r="AL38" i="3"/>
  <c r="AR38" i="3"/>
  <c r="AK38" i="3"/>
  <c r="AQ38" i="3"/>
  <c r="AJ38" i="3"/>
  <c r="AP38" i="3"/>
  <c r="AI38" i="3"/>
  <c r="AO38" i="3"/>
  <c r="AH38" i="3"/>
  <c r="AN38" i="3"/>
  <c r="AL37" i="3"/>
  <c r="AR37" i="3"/>
  <c r="AK37" i="3"/>
  <c r="AQ37" i="3"/>
  <c r="AJ37" i="3"/>
  <c r="AP37" i="3"/>
  <c r="AI37" i="3"/>
  <c r="AO37" i="3"/>
  <c r="AH37" i="3"/>
  <c r="AN37" i="3"/>
  <c r="AL36" i="3"/>
  <c r="AR36" i="3"/>
  <c r="AK36" i="3"/>
  <c r="AQ36" i="3"/>
  <c r="AJ36" i="3"/>
  <c r="AP36" i="3"/>
  <c r="AI36" i="3"/>
  <c r="AO36" i="3"/>
  <c r="AH36" i="3"/>
  <c r="AN36" i="3"/>
  <c r="AL35" i="3"/>
  <c r="AR35" i="3"/>
  <c r="AK35" i="3"/>
  <c r="AQ35" i="3"/>
  <c r="AJ35" i="3"/>
  <c r="AP35" i="3"/>
  <c r="AI35" i="3"/>
  <c r="AO35" i="3"/>
  <c r="AH35" i="3"/>
  <c r="AN35" i="3"/>
  <c r="AL34" i="3"/>
  <c r="AR34" i="3"/>
  <c r="AK34" i="3"/>
  <c r="AQ34" i="3"/>
  <c r="AJ34" i="3"/>
  <c r="AP34" i="3"/>
  <c r="AI34" i="3"/>
  <c r="AO34" i="3"/>
  <c r="AH34" i="3"/>
  <c r="AN34" i="3"/>
  <c r="AL33" i="3"/>
  <c r="AR33" i="3"/>
  <c r="AK33" i="3"/>
  <c r="AQ33" i="3"/>
  <c r="AJ33" i="3"/>
  <c r="AP33" i="3"/>
  <c r="AI33" i="3"/>
  <c r="AO33" i="3"/>
  <c r="AH33" i="3"/>
  <c r="AN33" i="3"/>
  <c r="AL32" i="3"/>
  <c r="AR32" i="3"/>
  <c r="AK32" i="3"/>
  <c r="AQ32" i="3"/>
  <c r="AJ32" i="3"/>
  <c r="AP32" i="3"/>
  <c r="AI32" i="3"/>
  <c r="AO32" i="3"/>
  <c r="AH32" i="3"/>
  <c r="AN32" i="3"/>
  <c r="AL31" i="3"/>
  <c r="AR31" i="3"/>
  <c r="AK31" i="3"/>
  <c r="AQ31" i="3"/>
  <c r="AJ31" i="3"/>
  <c r="AP31" i="3"/>
  <c r="AI31" i="3"/>
  <c r="AO31" i="3"/>
  <c r="AH31" i="3"/>
  <c r="AN31" i="3"/>
  <c r="AL30" i="3"/>
  <c r="AR30" i="3"/>
  <c r="AK30" i="3"/>
  <c r="AQ30" i="3"/>
  <c r="AJ30" i="3"/>
  <c r="AP30" i="3"/>
  <c r="AI30" i="3"/>
  <c r="AO30" i="3"/>
  <c r="AH30" i="3"/>
  <c r="AN30" i="3"/>
  <c r="AL29" i="3"/>
  <c r="AR29" i="3"/>
  <c r="AK29" i="3"/>
  <c r="AQ29" i="3"/>
  <c r="AJ29" i="3"/>
  <c r="AP29" i="3"/>
  <c r="AI29" i="3"/>
  <c r="AO29" i="3"/>
  <c r="AH29" i="3"/>
  <c r="AN29" i="3"/>
  <c r="AL28" i="3"/>
  <c r="AR28" i="3"/>
  <c r="AK28" i="3"/>
  <c r="AQ28" i="3"/>
  <c r="AJ28" i="3"/>
  <c r="AP28" i="3"/>
  <c r="AI28" i="3"/>
  <c r="AO28" i="3"/>
  <c r="AH28" i="3"/>
  <c r="AN28" i="3"/>
  <c r="AL27" i="3"/>
  <c r="AR27" i="3"/>
  <c r="AK27" i="3"/>
  <c r="AQ27" i="3"/>
  <c r="AJ27" i="3"/>
  <c r="AP27" i="3"/>
  <c r="AI27" i="3"/>
  <c r="AO27" i="3"/>
  <c r="AH27" i="3"/>
  <c r="AN27" i="3"/>
  <c r="AL26" i="3"/>
  <c r="AR26" i="3"/>
  <c r="AK26" i="3"/>
  <c r="AQ26" i="3"/>
  <c r="AJ26" i="3"/>
  <c r="AP26" i="3"/>
  <c r="AI26" i="3"/>
  <c r="AO26" i="3"/>
  <c r="AH26" i="3"/>
  <c r="AN26" i="3"/>
  <c r="AL25" i="3"/>
  <c r="AR25" i="3"/>
  <c r="AK25" i="3"/>
  <c r="AQ25" i="3"/>
  <c r="AJ25" i="3"/>
  <c r="AP25" i="3"/>
  <c r="AI25" i="3"/>
  <c r="AO25" i="3"/>
  <c r="AH25" i="3"/>
  <c r="AN25" i="3"/>
  <c r="AL24" i="3"/>
  <c r="AR24" i="3"/>
  <c r="AK24" i="3"/>
  <c r="AQ24" i="3"/>
  <c r="AJ24" i="3"/>
  <c r="AP24" i="3"/>
  <c r="AI24" i="3"/>
  <c r="AO24" i="3"/>
  <c r="AH24" i="3"/>
  <c r="AN24" i="3"/>
  <c r="AL23" i="3"/>
  <c r="AR23" i="3"/>
  <c r="AK23" i="3"/>
  <c r="AQ23" i="3"/>
  <c r="AJ23" i="3"/>
  <c r="AP23" i="3"/>
  <c r="AI23" i="3"/>
  <c r="AO23" i="3"/>
  <c r="AH23" i="3"/>
  <c r="AN23" i="3"/>
  <c r="AL22" i="3"/>
  <c r="AR22" i="3"/>
  <c r="AK22" i="3"/>
  <c r="AQ22" i="3"/>
  <c r="AJ22" i="3"/>
  <c r="AP22" i="3"/>
  <c r="AI22" i="3"/>
  <c r="AO22" i="3"/>
  <c r="AH22" i="3"/>
  <c r="AN22" i="3"/>
  <c r="AL21" i="3"/>
  <c r="AR21" i="3"/>
  <c r="AK21" i="3"/>
  <c r="AQ21" i="3"/>
  <c r="AJ21" i="3"/>
  <c r="AP21" i="3"/>
  <c r="AI21" i="3"/>
  <c r="AO21" i="3"/>
  <c r="AH21" i="3"/>
  <c r="AN21" i="3"/>
  <c r="AL20" i="3"/>
  <c r="AR20" i="3"/>
  <c r="AK20" i="3"/>
  <c r="AQ20" i="3"/>
  <c r="AJ20" i="3"/>
  <c r="AP20" i="3"/>
  <c r="AI20" i="3"/>
  <c r="AO20" i="3"/>
  <c r="AH20" i="3"/>
  <c r="AN20" i="3"/>
  <c r="AL19" i="3"/>
  <c r="AR19" i="3"/>
  <c r="AK19" i="3"/>
  <c r="AQ19" i="3"/>
  <c r="AJ19" i="3"/>
  <c r="AP19" i="3"/>
  <c r="AI19" i="3"/>
  <c r="AO19" i="3"/>
  <c r="AH19" i="3"/>
  <c r="AN19" i="3"/>
  <c r="AL18" i="3"/>
  <c r="AR18" i="3"/>
  <c r="AK18" i="3"/>
  <c r="AQ18" i="3"/>
  <c r="AJ18" i="3"/>
  <c r="AP18" i="3"/>
  <c r="AI18" i="3"/>
  <c r="AO18" i="3"/>
  <c r="AH18" i="3"/>
  <c r="AN18" i="3"/>
  <c r="AL17" i="3"/>
  <c r="AR17" i="3"/>
  <c r="AK17" i="3"/>
  <c r="AQ17" i="3"/>
  <c r="AJ17" i="3"/>
  <c r="AP17" i="3"/>
  <c r="AI17" i="3"/>
  <c r="AO17" i="3"/>
  <c r="AH17" i="3"/>
  <c r="AN17" i="3"/>
  <c r="AL16" i="3"/>
  <c r="AR16" i="3"/>
  <c r="AK16" i="3"/>
  <c r="AQ16" i="3"/>
  <c r="AJ16" i="3"/>
  <c r="AP16" i="3"/>
  <c r="AI16" i="3"/>
  <c r="AO16" i="3"/>
  <c r="AH16" i="3"/>
  <c r="AN16" i="3"/>
  <c r="AL15" i="3"/>
  <c r="AR15" i="3"/>
  <c r="AK15" i="3"/>
  <c r="AQ15" i="3"/>
  <c r="AJ15" i="3"/>
  <c r="AP15" i="3"/>
  <c r="AI15" i="3"/>
  <c r="AO15" i="3"/>
  <c r="AH15" i="3"/>
  <c r="AN15" i="3"/>
  <c r="AL14" i="3"/>
  <c r="AR14" i="3"/>
  <c r="AK14" i="3"/>
  <c r="AQ14" i="3"/>
  <c r="AJ14" i="3"/>
  <c r="AP14" i="3"/>
  <c r="AI14" i="3"/>
  <c r="AO14" i="3"/>
  <c r="AH14" i="3"/>
  <c r="AN14" i="3"/>
  <c r="AL13" i="3"/>
  <c r="AR13" i="3"/>
  <c r="AK13" i="3"/>
  <c r="AQ13" i="3"/>
  <c r="AJ13" i="3"/>
  <c r="AP13" i="3"/>
  <c r="AI13" i="3"/>
  <c r="AO13" i="3"/>
  <c r="AH13" i="3"/>
  <c r="AN13" i="3"/>
  <c r="AL12" i="3"/>
  <c r="AR12" i="3"/>
  <c r="AK12" i="3"/>
  <c r="AQ12" i="3"/>
  <c r="AJ12" i="3"/>
  <c r="AP12" i="3"/>
  <c r="AI12" i="3"/>
  <c r="AO12" i="3"/>
  <c r="AH12" i="3"/>
  <c r="AN12" i="3"/>
  <c r="AL11" i="3"/>
  <c r="AR11" i="3"/>
  <c r="AK11" i="3"/>
  <c r="AQ11" i="3"/>
  <c r="AJ11" i="3"/>
  <c r="AP11" i="3"/>
  <c r="AI11" i="3"/>
  <c r="AO11" i="3"/>
  <c r="AH11" i="3"/>
  <c r="AN11" i="3"/>
  <c r="AL10" i="3"/>
  <c r="AR10" i="3"/>
  <c r="AK10" i="3"/>
  <c r="AQ10" i="3"/>
  <c r="AJ10" i="3"/>
  <c r="AP10" i="3"/>
  <c r="AI10" i="3"/>
  <c r="AO10" i="3"/>
  <c r="AH10" i="3"/>
  <c r="AN10" i="3"/>
  <c r="AL9" i="3"/>
  <c r="AR9" i="3"/>
  <c r="AK9" i="3"/>
  <c r="AQ9" i="3"/>
  <c r="AJ9" i="3"/>
  <c r="AP9" i="3"/>
  <c r="AI9" i="3"/>
  <c r="AO9" i="3"/>
  <c r="AH9" i="3"/>
  <c r="AN9" i="3"/>
  <c r="AL8" i="3"/>
  <c r="AR8" i="3"/>
  <c r="AK8" i="3"/>
  <c r="AQ8" i="3"/>
  <c r="AJ8" i="3"/>
  <c r="AP8" i="3"/>
  <c r="AI8" i="3"/>
  <c r="AO8" i="3"/>
  <c r="AH8" i="3"/>
  <c r="AN8" i="3"/>
  <c r="AL7" i="3"/>
  <c r="AR7" i="3"/>
  <c r="AK7" i="3"/>
  <c r="AQ7" i="3"/>
  <c r="AJ7" i="3"/>
  <c r="AP7" i="3"/>
  <c r="AI7" i="3"/>
  <c r="AO7" i="3"/>
  <c r="AH7" i="3"/>
  <c r="AN7" i="3"/>
  <c r="AL6" i="3"/>
  <c r="AR6" i="3"/>
  <c r="AK6" i="3"/>
  <c r="AQ6" i="3"/>
  <c r="AJ6" i="3"/>
  <c r="AP6" i="3"/>
  <c r="AI6" i="3"/>
  <c r="AO6" i="3"/>
  <c r="AH6" i="3"/>
  <c r="AN6" i="3"/>
  <c r="AL5" i="3"/>
  <c r="AR5" i="3"/>
  <c r="AK5" i="3"/>
  <c r="AQ5" i="3"/>
  <c r="AJ5" i="3"/>
  <c r="AP5" i="3"/>
  <c r="AI5" i="3"/>
  <c r="AO5" i="3"/>
  <c r="AH5" i="3"/>
  <c r="AN5" i="3"/>
  <c r="AL49" i="2"/>
  <c r="AR49" i="2"/>
  <c r="AK49" i="2"/>
  <c r="AQ49" i="2"/>
  <c r="AJ49" i="2"/>
  <c r="AP49" i="2"/>
  <c r="AI49" i="2"/>
  <c r="AO49" i="2"/>
  <c r="AH49" i="2"/>
  <c r="AN49" i="2"/>
  <c r="AL48" i="2"/>
  <c r="AR48" i="2"/>
  <c r="AK48" i="2"/>
  <c r="AQ48" i="2"/>
  <c r="AJ48" i="2"/>
  <c r="AP48" i="2"/>
  <c r="AI48" i="2"/>
  <c r="AO48" i="2"/>
  <c r="AH48" i="2"/>
  <c r="AN48" i="2"/>
  <c r="AL47" i="2"/>
  <c r="AR47" i="2"/>
  <c r="AK47" i="2"/>
  <c r="AQ47" i="2"/>
  <c r="AJ47" i="2"/>
  <c r="AP47" i="2"/>
  <c r="AI47" i="2"/>
  <c r="AO47" i="2"/>
  <c r="AH47" i="2"/>
  <c r="AN47" i="2"/>
  <c r="AL46" i="2"/>
  <c r="AR46" i="2"/>
  <c r="AK46" i="2"/>
  <c r="AQ46" i="2"/>
  <c r="AJ46" i="2"/>
  <c r="AP46" i="2"/>
  <c r="AI46" i="2"/>
  <c r="AO46" i="2"/>
  <c r="AH46" i="2"/>
  <c r="AN46" i="2"/>
  <c r="AL45" i="2"/>
  <c r="AR45" i="2"/>
  <c r="AK45" i="2"/>
  <c r="AQ45" i="2"/>
  <c r="AJ45" i="2"/>
  <c r="AP45" i="2"/>
  <c r="AI45" i="2"/>
  <c r="AO45" i="2"/>
  <c r="AH45" i="2"/>
  <c r="AN45" i="2"/>
  <c r="AL44" i="2"/>
  <c r="AR44" i="2"/>
  <c r="AK44" i="2"/>
  <c r="AQ44" i="2"/>
  <c r="AJ44" i="2"/>
  <c r="AP44" i="2"/>
  <c r="AI44" i="2"/>
  <c r="AO44" i="2"/>
  <c r="AH44" i="2"/>
  <c r="AN44" i="2"/>
  <c r="AL43" i="2"/>
  <c r="AR43" i="2"/>
  <c r="AK43" i="2"/>
  <c r="AQ43" i="2"/>
  <c r="AJ43" i="2"/>
  <c r="AP43" i="2"/>
  <c r="AI43" i="2"/>
  <c r="AO43" i="2"/>
  <c r="AH43" i="2"/>
  <c r="AN43" i="2"/>
  <c r="AL42" i="2"/>
  <c r="AR42" i="2"/>
  <c r="AK42" i="2"/>
  <c r="AQ42" i="2"/>
  <c r="AJ42" i="2"/>
  <c r="AP42" i="2"/>
  <c r="AI42" i="2"/>
  <c r="AO42" i="2"/>
  <c r="AH42" i="2"/>
  <c r="AN42" i="2"/>
  <c r="AL41" i="2"/>
  <c r="AR41" i="2"/>
  <c r="AK41" i="2"/>
  <c r="AQ41" i="2"/>
  <c r="AJ41" i="2"/>
  <c r="AP41" i="2"/>
  <c r="AI41" i="2"/>
  <c r="AO41" i="2"/>
  <c r="AH41" i="2"/>
  <c r="AN41" i="2"/>
  <c r="AL40" i="2"/>
  <c r="AR40" i="2"/>
  <c r="AK40" i="2"/>
  <c r="AQ40" i="2"/>
  <c r="AJ40" i="2"/>
  <c r="AP40" i="2"/>
  <c r="AI40" i="2"/>
  <c r="AO40" i="2"/>
  <c r="AH40" i="2"/>
  <c r="AN40" i="2"/>
  <c r="AL39" i="2"/>
  <c r="AR39" i="2"/>
  <c r="AK39" i="2"/>
  <c r="AQ39" i="2"/>
  <c r="AJ39" i="2"/>
  <c r="AP39" i="2"/>
  <c r="AI39" i="2"/>
  <c r="AO39" i="2"/>
  <c r="AH39" i="2"/>
  <c r="AN39" i="2"/>
  <c r="AL38" i="2"/>
  <c r="AR38" i="2"/>
  <c r="AK38" i="2"/>
  <c r="AQ38" i="2"/>
  <c r="AJ38" i="2"/>
  <c r="AP38" i="2"/>
  <c r="AI38" i="2"/>
  <c r="AO38" i="2"/>
  <c r="AH38" i="2"/>
  <c r="AN38" i="2"/>
  <c r="AL37" i="2"/>
  <c r="AR37" i="2"/>
  <c r="AK37" i="2"/>
  <c r="AQ37" i="2"/>
  <c r="AJ37" i="2"/>
  <c r="AP37" i="2"/>
  <c r="AI37" i="2"/>
  <c r="AO37" i="2"/>
  <c r="AH37" i="2"/>
  <c r="AN37" i="2"/>
  <c r="AL36" i="2"/>
  <c r="AR36" i="2"/>
  <c r="AK36" i="2"/>
  <c r="AQ36" i="2"/>
  <c r="AJ36" i="2"/>
  <c r="AP36" i="2"/>
  <c r="AI36" i="2"/>
  <c r="AO36" i="2"/>
  <c r="AH36" i="2"/>
  <c r="AN36" i="2"/>
  <c r="AL35" i="2"/>
  <c r="AR35" i="2"/>
  <c r="AK35" i="2"/>
  <c r="AQ35" i="2"/>
  <c r="AJ35" i="2"/>
  <c r="AP35" i="2"/>
  <c r="AI35" i="2"/>
  <c r="AO35" i="2"/>
  <c r="AH35" i="2"/>
  <c r="AN35" i="2"/>
  <c r="AL34" i="2"/>
  <c r="AR34" i="2"/>
  <c r="AK34" i="2"/>
  <c r="AQ34" i="2"/>
  <c r="AJ34" i="2"/>
  <c r="AP34" i="2"/>
  <c r="AI34" i="2"/>
  <c r="AO34" i="2"/>
  <c r="AH34" i="2"/>
  <c r="AN34" i="2"/>
  <c r="AL33" i="2"/>
  <c r="AR33" i="2"/>
  <c r="AK33" i="2"/>
  <c r="AQ33" i="2"/>
  <c r="AJ33" i="2"/>
  <c r="AP33" i="2"/>
  <c r="AI33" i="2"/>
  <c r="AO33" i="2"/>
  <c r="AH33" i="2"/>
  <c r="AN33" i="2"/>
  <c r="AL32" i="2"/>
  <c r="AR32" i="2"/>
  <c r="AK32" i="2"/>
  <c r="AQ32" i="2"/>
  <c r="AJ32" i="2"/>
  <c r="AP32" i="2"/>
  <c r="AI32" i="2"/>
  <c r="AO32" i="2"/>
  <c r="AH32" i="2"/>
  <c r="AN32" i="2"/>
  <c r="AL31" i="2"/>
  <c r="AR31" i="2"/>
  <c r="AK31" i="2"/>
  <c r="AQ31" i="2"/>
  <c r="AJ31" i="2"/>
  <c r="AP31" i="2"/>
  <c r="AI31" i="2"/>
  <c r="AO31" i="2"/>
  <c r="AH31" i="2"/>
  <c r="AN31" i="2"/>
  <c r="AL30" i="2"/>
  <c r="AR30" i="2"/>
  <c r="AK30" i="2"/>
  <c r="AQ30" i="2"/>
  <c r="AJ30" i="2"/>
  <c r="AP30" i="2"/>
  <c r="AI30" i="2"/>
  <c r="AO30" i="2"/>
  <c r="AH30" i="2"/>
  <c r="AN30" i="2"/>
  <c r="AL29" i="2"/>
  <c r="AR29" i="2"/>
  <c r="AK29" i="2"/>
  <c r="AQ29" i="2"/>
  <c r="AJ29" i="2"/>
  <c r="AP29" i="2"/>
  <c r="AI29" i="2"/>
  <c r="AO29" i="2"/>
  <c r="AH29" i="2"/>
  <c r="AN29" i="2"/>
  <c r="AL28" i="2"/>
  <c r="AR28" i="2"/>
  <c r="AK28" i="2"/>
  <c r="AQ28" i="2"/>
  <c r="AJ28" i="2"/>
  <c r="AP28" i="2"/>
  <c r="AI28" i="2"/>
  <c r="AO28" i="2"/>
  <c r="AH28" i="2"/>
  <c r="AN28" i="2"/>
  <c r="AL27" i="2"/>
  <c r="AR27" i="2"/>
  <c r="AK27" i="2"/>
  <c r="AQ27" i="2"/>
  <c r="AJ27" i="2"/>
  <c r="AP27" i="2"/>
  <c r="AI27" i="2"/>
  <c r="AO27" i="2"/>
  <c r="AH27" i="2"/>
  <c r="AN27" i="2"/>
  <c r="AL26" i="2"/>
  <c r="AR26" i="2"/>
  <c r="AK26" i="2"/>
  <c r="AQ26" i="2"/>
  <c r="AJ26" i="2"/>
  <c r="AP26" i="2"/>
  <c r="AI26" i="2"/>
  <c r="AO26" i="2"/>
  <c r="AH26" i="2"/>
  <c r="AN26" i="2"/>
  <c r="AL25" i="2"/>
  <c r="AR25" i="2"/>
  <c r="AK25" i="2"/>
  <c r="AQ25" i="2"/>
  <c r="AJ25" i="2"/>
  <c r="AP25" i="2"/>
  <c r="AI25" i="2"/>
  <c r="AO25" i="2"/>
  <c r="AH25" i="2"/>
  <c r="AN25" i="2"/>
  <c r="AL24" i="2"/>
  <c r="AR24" i="2"/>
  <c r="AK24" i="2"/>
  <c r="AQ24" i="2"/>
  <c r="AJ24" i="2"/>
  <c r="AP24" i="2"/>
  <c r="AI24" i="2"/>
  <c r="AO24" i="2"/>
  <c r="AH24" i="2"/>
  <c r="AN24" i="2"/>
  <c r="AL23" i="2"/>
  <c r="AR23" i="2"/>
  <c r="AK23" i="2"/>
  <c r="AQ23" i="2"/>
  <c r="AJ23" i="2"/>
  <c r="AP23" i="2"/>
  <c r="AI23" i="2"/>
  <c r="AO23" i="2"/>
  <c r="AH23" i="2"/>
  <c r="AN23" i="2"/>
  <c r="AL22" i="2"/>
  <c r="AR22" i="2"/>
  <c r="AK22" i="2"/>
  <c r="AQ22" i="2"/>
  <c r="AJ22" i="2"/>
  <c r="AP22" i="2"/>
  <c r="AI22" i="2"/>
  <c r="AO22" i="2"/>
  <c r="AH22" i="2"/>
  <c r="AN22" i="2"/>
  <c r="AL21" i="2"/>
  <c r="AR21" i="2"/>
  <c r="AK21" i="2"/>
  <c r="AQ21" i="2"/>
  <c r="AJ21" i="2"/>
  <c r="AP21" i="2"/>
  <c r="AI21" i="2"/>
  <c r="AO21" i="2"/>
  <c r="AH21" i="2"/>
  <c r="AN21" i="2"/>
  <c r="AL20" i="2"/>
  <c r="AR20" i="2"/>
  <c r="AK20" i="2"/>
  <c r="AQ20" i="2"/>
  <c r="AJ20" i="2"/>
  <c r="AP20" i="2"/>
  <c r="AI20" i="2"/>
  <c r="AO20" i="2"/>
  <c r="AH20" i="2"/>
  <c r="AN20" i="2"/>
  <c r="AL19" i="2"/>
  <c r="AR19" i="2"/>
  <c r="AK19" i="2"/>
  <c r="AQ19" i="2"/>
  <c r="AJ19" i="2"/>
  <c r="AP19" i="2"/>
  <c r="AI19" i="2"/>
  <c r="AO19" i="2"/>
  <c r="AH19" i="2"/>
  <c r="AN19" i="2"/>
  <c r="AL18" i="2"/>
  <c r="AR18" i="2"/>
  <c r="AK18" i="2"/>
  <c r="AQ18" i="2"/>
  <c r="AJ18" i="2"/>
  <c r="AP18" i="2"/>
  <c r="AI18" i="2"/>
  <c r="AO18" i="2"/>
  <c r="AH18" i="2"/>
  <c r="AN18" i="2"/>
  <c r="AL17" i="2"/>
  <c r="AR17" i="2"/>
  <c r="AK17" i="2"/>
  <c r="AQ17" i="2"/>
  <c r="AJ17" i="2"/>
  <c r="AP17" i="2"/>
  <c r="AI17" i="2"/>
  <c r="AO17" i="2"/>
  <c r="AH17" i="2"/>
  <c r="AN17" i="2"/>
  <c r="AL16" i="2"/>
  <c r="AR16" i="2"/>
  <c r="AK16" i="2"/>
  <c r="AQ16" i="2"/>
  <c r="AJ16" i="2"/>
  <c r="AP16" i="2"/>
  <c r="AI16" i="2"/>
  <c r="AO16" i="2"/>
  <c r="AH16" i="2"/>
  <c r="AN16" i="2"/>
  <c r="AL15" i="2"/>
  <c r="AR15" i="2"/>
  <c r="AK15" i="2"/>
  <c r="AQ15" i="2"/>
  <c r="AJ15" i="2"/>
  <c r="AP15" i="2"/>
  <c r="AI15" i="2"/>
  <c r="AO15" i="2"/>
  <c r="AH15" i="2"/>
  <c r="AN15" i="2"/>
  <c r="AL14" i="2"/>
  <c r="AR14" i="2"/>
  <c r="AK14" i="2"/>
  <c r="AQ14" i="2"/>
  <c r="AJ14" i="2"/>
  <c r="AP14" i="2"/>
  <c r="AI14" i="2"/>
  <c r="AO14" i="2"/>
  <c r="AH14" i="2"/>
  <c r="AN14" i="2"/>
  <c r="AL13" i="2"/>
  <c r="AR13" i="2"/>
  <c r="AK13" i="2"/>
  <c r="AQ13" i="2"/>
  <c r="AJ13" i="2"/>
  <c r="AP13" i="2"/>
  <c r="AI13" i="2"/>
  <c r="AO13" i="2"/>
  <c r="AH13" i="2"/>
  <c r="AN13" i="2"/>
  <c r="AL12" i="2"/>
  <c r="AR12" i="2"/>
  <c r="AK12" i="2"/>
  <c r="AQ12" i="2"/>
  <c r="AJ12" i="2"/>
  <c r="AP12" i="2"/>
  <c r="AI12" i="2"/>
  <c r="AO12" i="2"/>
  <c r="AH12" i="2"/>
  <c r="AN12" i="2"/>
  <c r="AL11" i="2"/>
  <c r="AR11" i="2"/>
  <c r="AK11" i="2"/>
  <c r="AQ11" i="2"/>
  <c r="AJ11" i="2"/>
  <c r="AP11" i="2"/>
  <c r="AI11" i="2"/>
  <c r="AO11" i="2"/>
  <c r="AH11" i="2"/>
  <c r="AN11" i="2"/>
  <c r="AL10" i="2"/>
  <c r="AR10" i="2"/>
  <c r="AK10" i="2"/>
  <c r="AQ10" i="2"/>
  <c r="AJ10" i="2"/>
  <c r="AP10" i="2"/>
  <c r="AI10" i="2"/>
  <c r="AO10" i="2"/>
  <c r="AH10" i="2"/>
  <c r="AN10" i="2"/>
  <c r="AL9" i="2"/>
  <c r="AR9" i="2"/>
  <c r="AK9" i="2"/>
  <c r="AQ9" i="2"/>
  <c r="AJ9" i="2"/>
  <c r="AP9" i="2"/>
  <c r="AI9" i="2"/>
  <c r="AO9" i="2"/>
  <c r="AH9" i="2"/>
  <c r="AN9" i="2"/>
  <c r="AL8" i="2"/>
  <c r="AR8" i="2"/>
  <c r="AK8" i="2"/>
  <c r="AQ8" i="2"/>
  <c r="AJ8" i="2"/>
  <c r="AP8" i="2"/>
  <c r="AI8" i="2"/>
  <c r="AO8" i="2"/>
  <c r="AH8" i="2"/>
  <c r="AN8" i="2"/>
  <c r="AL7" i="2"/>
  <c r="AR7" i="2"/>
  <c r="AK7" i="2"/>
  <c r="AQ7" i="2"/>
  <c r="AJ7" i="2"/>
  <c r="AP7" i="2"/>
  <c r="AI7" i="2"/>
  <c r="AO7" i="2"/>
  <c r="AH7" i="2"/>
  <c r="AN7" i="2"/>
  <c r="AL6" i="2"/>
  <c r="AR6" i="2"/>
  <c r="AK6" i="2"/>
  <c r="AQ6" i="2"/>
  <c r="AJ6" i="2"/>
  <c r="AP6" i="2"/>
  <c r="AI6" i="2"/>
  <c r="AO6" i="2"/>
  <c r="AH6" i="2"/>
  <c r="AN6" i="2"/>
  <c r="AL5" i="2"/>
  <c r="AR5" i="2"/>
  <c r="AK5" i="2"/>
  <c r="AQ5" i="2"/>
  <c r="AJ5" i="2"/>
  <c r="AP5" i="2"/>
  <c r="AI5" i="2"/>
  <c r="AO5" i="2"/>
  <c r="AH5" i="2"/>
  <c r="AN5" i="2"/>
  <c r="AL6" i="1"/>
  <c r="AR6" i="1"/>
  <c r="AL7" i="1"/>
  <c r="AL8" i="1"/>
  <c r="AL9" i="1"/>
  <c r="AL10" i="1"/>
  <c r="AR10" i="1"/>
  <c r="AL11" i="1"/>
  <c r="AL12" i="1"/>
  <c r="AL13" i="1"/>
  <c r="AL14" i="1"/>
  <c r="AR14" i="1"/>
  <c r="AL15" i="1"/>
  <c r="AL16" i="1"/>
  <c r="AL17" i="1"/>
  <c r="AL18" i="1"/>
  <c r="AR18" i="1"/>
  <c r="AL19" i="1"/>
  <c r="AL20" i="1"/>
  <c r="AL21" i="1"/>
  <c r="AL22" i="1"/>
  <c r="AR22" i="1"/>
  <c r="AL23" i="1"/>
  <c r="AL24" i="1"/>
  <c r="AL25" i="1"/>
  <c r="AL26" i="1"/>
  <c r="AR26" i="1"/>
  <c r="AL27" i="1"/>
  <c r="AL28" i="1"/>
  <c r="AL29" i="1"/>
  <c r="AL30" i="1"/>
  <c r="AR30" i="1"/>
  <c r="AL31" i="1"/>
  <c r="AL32" i="1"/>
  <c r="AL33" i="1"/>
  <c r="AL34" i="1"/>
  <c r="AR34" i="1"/>
  <c r="AL35" i="1"/>
  <c r="AL36" i="1"/>
  <c r="AL37" i="1"/>
  <c r="AL38" i="1"/>
  <c r="AR38" i="1"/>
  <c r="AL39" i="1"/>
  <c r="AL40" i="1"/>
  <c r="AL41" i="1"/>
  <c r="AL42" i="1"/>
  <c r="AR42" i="1"/>
  <c r="AL43" i="1"/>
  <c r="AL44" i="1"/>
  <c r="AL45" i="1"/>
  <c r="AL46" i="1"/>
  <c r="AR46" i="1"/>
  <c r="AL47" i="1"/>
  <c r="AL48" i="1"/>
  <c r="AL49" i="1"/>
  <c r="AL5" i="1"/>
  <c r="AK6" i="1"/>
  <c r="AK7" i="1"/>
  <c r="AK8" i="1"/>
  <c r="AK9" i="1"/>
  <c r="AQ9" i="1"/>
  <c r="AK10" i="1"/>
  <c r="AK11" i="1"/>
  <c r="AK12" i="1"/>
  <c r="AK13" i="1"/>
  <c r="AQ13" i="1"/>
  <c r="AK14" i="1"/>
  <c r="AK15" i="1"/>
  <c r="AK16" i="1"/>
  <c r="AK17" i="1"/>
  <c r="AQ17" i="1"/>
  <c r="AK18" i="1"/>
  <c r="AK19" i="1"/>
  <c r="AK20" i="1"/>
  <c r="AK21" i="1"/>
  <c r="AQ21" i="1"/>
  <c r="AK22" i="1"/>
  <c r="AK23" i="1"/>
  <c r="AK24" i="1"/>
  <c r="AK25" i="1"/>
  <c r="AQ25" i="1"/>
  <c r="AK26" i="1"/>
  <c r="AK27" i="1"/>
  <c r="AK28" i="1"/>
  <c r="AK29" i="1"/>
  <c r="AQ29" i="1"/>
  <c r="AK30" i="1"/>
  <c r="AK31" i="1"/>
  <c r="AK32" i="1"/>
  <c r="AK33" i="1"/>
  <c r="AQ33" i="1"/>
  <c r="AK34" i="1"/>
  <c r="AK35" i="1"/>
  <c r="AK36" i="1"/>
  <c r="AK37" i="1"/>
  <c r="AQ37" i="1"/>
  <c r="AK38" i="1"/>
  <c r="AK39" i="1"/>
  <c r="AK40" i="1"/>
  <c r="AK41" i="1"/>
  <c r="AQ41" i="1"/>
  <c r="AK42" i="1"/>
  <c r="AK43" i="1"/>
  <c r="AK44" i="1"/>
  <c r="AK45" i="1"/>
  <c r="AQ45" i="1"/>
  <c r="AK46" i="1"/>
  <c r="AK47" i="1"/>
  <c r="AK48" i="1"/>
  <c r="AK49" i="1"/>
  <c r="AQ49" i="1"/>
  <c r="AK5" i="1"/>
  <c r="AJ6" i="1"/>
  <c r="AJ7" i="1"/>
  <c r="AJ8" i="1"/>
  <c r="AP8" i="1"/>
  <c r="AJ9" i="1"/>
  <c r="AJ10" i="1"/>
  <c r="AJ11" i="1"/>
  <c r="AJ12" i="1"/>
  <c r="AP12" i="1"/>
  <c r="AJ13" i="1"/>
  <c r="AJ14" i="1"/>
  <c r="AJ15" i="1"/>
  <c r="AJ16" i="1"/>
  <c r="AP16" i="1"/>
  <c r="AJ17" i="1"/>
  <c r="AJ18" i="1"/>
  <c r="AJ19" i="1"/>
  <c r="AJ20" i="1"/>
  <c r="AP20" i="1"/>
  <c r="AJ21" i="1"/>
  <c r="AJ22" i="1"/>
  <c r="AJ23" i="1"/>
  <c r="AJ24" i="1"/>
  <c r="AP24" i="1"/>
  <c r="AJ25" i="1"/>
  <c r="AJ26" i="1"/>
  <c r="AJ27" i="1"/>
  <c r="AJ28" i="1"/>
  <c r="AP28" i="1"/>
  <c r="AJ29" i="1"/>
  <c r="AJ30" i="1"/>
  <c r="AJ31" i="1"/>
  <c r="AJ32" i="1"/>
  <c r="AP32" i="1"/>
  <c r="AJ33" i="1"/>
  <c r="AJ34" i="1"/>
  <c r="AJ35" i="1"/>
  <c r="AJ36" i="1"/>
  <c r="AP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" i="1"/>
  <c r="AI6" i="1"/>
  <c r="AI7" i="1"/>
  <c r="AO7" i="1"/>
  <c r="AI8" i="1"/>
  <c r="AI9" i="1"/>
  <c r="AI10" i="1"/>
  <c r="AI11" i="1"/>
  <c r="AO11" i="1"/>
  <c r="AI12" i="1"/>
  <c r="AI13" i="1"/>
  <c r="AI14" i="1"/>
  <c r="AI15" i="1"/>
  <c r="AO15" i="1"/>
  <c r="AI16" i="1"/>
  <c r="AI17" i="1"/>
  <c r="AI18" i="1"/>
  <c r="AI19" i="1"/>
  <c r="AO19" i="1"/>
  <c r="AI20" i="1"/>
  <c r="AI21" i="1"/>
  <c r="AI22" i="1"/>
  <c r="AI23" i="1"/>
  <c r="AO23" i="1"/>
  <c r="AI24" i="1"/>
  <c r="AI25" i="1"/>
  <c r="AI26" i="1"/>
  <c r="AI27" i="1"/>
  <c r="AO27" i="1"/>
  <c r="AI28" i="1"/>
  <c r="AI29" i="1"/>
  <c r="AI30" i="1"/>
  <c r="AI31" i="1"/>
  <c r="AO31" i="1"/>
  <c r="AI32" i="1"/>
  <c r="AI33" i="1"/>
  <c r="AI34" i="1"/>
  <c r="AI35" i="1"/>
  <c r="AO35" i="1"/>
  <c r="AI36" i="1"/>
  <c r="AI37" i="1"/>
  <c r="AI38" i="1"/>
  <c r="AI39" i="1"/>
  <c r="AO39" i="1"/>
  <c r="AI40" i="1"/>
  <c r="AI41" i="1"/>
  <c r="AI42" i="1"/>
  <c r="AI43" i="1"/>
  <c r="AI44" i="1"/>
  <c r="AI45" i="1"/>
  <c r="AI46" i="1"/>
  <c r="AI47" i="1"/>
  <c r="AI48" i="1"/>
  <c r="AI49" i="1"/>
  <c r="AI5" i="1"/>
  <c r="AH6" i="1"/>
  <c r="AN6" i="1"/>
  <c r="AH7" i="1"/>
  <c r="AH8" i="1"/>
  <c r="AH9" i="1"/>
  <c r="AH10" i="1"/>
  <c r="AN10" i="1"/>
  <c r="AH11" i="1"/>
  <c r="AH12" i="1"/>
  <c r="AH13" i="1"/>
  <c r="AH14" i="1"/>
  <c r="AN14" i="1"/>
  <c r="AH15" i="1"/>
  <c r="AH16" i="1"/>
  <c r="AH17" i="1"/>
  <c r="AH18" i="1"/>
  <c r="AN18" i="1"/>
  <c r="AH19" i="1"/>
  <c r="AH20" i="1"/>
  <c r="AH21" i="1"/>
  <c r="AH22" i="1"/>
  <c r="AN22" i="1"/>
  <c r="AH23" i="1"/>
  <c r="AH24" i="1"/>
  <c r="AH25" i="1"/>
  <c r="AH26" i="1"/>
  <c r="AN26" i="1"/>
  <c r="AH27" i="1"/>
  <c r="AH28" i="1"/>
  <c r="AH29" i="1"/>
  <c r="AH30" i="1"/>
  <c r="AN30" i="1"/>
  <c r="AH31" i="1"/>
  <c r="AH32" i="1"/>
  <c r="AH33" i="1"/>
  <c r="AH34" i="1"/>
  <c r="AN34" i="1"/>
  <c r="AH35" i="1"/>
  <c r="AH36" i="1"/>
  <c r="AH37" i="1"/>
  <c r="AH38" i="1"/>
  <c r="AN38" i="1"/>
  <c r="AH39" i="1"/>
  <c r="AH40" i="1"/>
  <c r="AH41" i="1"/>
  <c r="AH42" i="1"/>
  <c r="AN42" i="1"/>
  <c r="AH43" i="1"/>
  <c r="AH44" i="1"/>
  <c r="AH45" i="1"/>
  <c r="AH46" i="1"/>
  <c r="AN46" i="1"/>
  <c r="AH47" i="1"/>
  <c r="AH48" i="1"/>
  <c r="AH49" i="1"/>
  <c r="AH5" i="1"/>
  <c r="AN5" i="1"/>
  <c r="AR7" i="1"/>
  <c r="AR8" i="1"/>
  <c r="AR9" i="1"/>
  <c r="AR11" i="1"/>
  <c r="AR12" i="1"/>
  <c r="AR13" i="1"/>
  <c r="AR15" i="1"/>
  <c r="AR16" i="1"/>
  <c r="AR17" i="1"/>
  <c r="AR19" i="1"/>
  <c r="AR20" i="1"/>
  <c r="AR21" i="1"/>
  <c r="AR23" i="1"/>
  <c r="AR24" i="1"/>
  <c r="AR25" i="1"/>
  <c r="AR27" i="1"/>
  <c r="AR28" i="1"/>
  <c r="AR29" i="1"/>
  <c r="AR31" i="1"/>
  <c r="AR32" i="1"/>
  <c r="AR33" i="1"/>
  <c r="AR35" i="1"/>
  <c r="AR36" i="1"/>
  <c r="AR37" i="1"/>
  <c r="AR39" i="1"/>
  <c r="AR40" i="1"/>
  <c r="AR41" i="1"/>
  <c r="AR43" i="1"/>
  <c r="AR44" i="1"/>
  <c r="AR45" i="1"/>
  <c r="AR47" i="1"/>
  <c r="AR48" i="1"/>
  <c r="AR49" i="1"/>
  <c r="AQ6" i="1"/>
  <c r="AQ7" i="1"/>
  <c r="AQ8" i="1"/>
  <c r="AQ10" i="1"/>
  <c r="AQ11" i="1"/>
  <c r="AQ12" i="1"/>
  <c r="AQ14" i="1"/>
  <c r="AQ15" i="1"/>
  <c r="AQ16" i="1"/>
  <c r="AQ18" i="1"/>
  <c r="AQ19" i="1"/>
  <c r="AQ20" i="1"/>
  <c r="AQ22" i="1"/>
  <c r="AQ23" i="1"/>
  <c r="AQ24" i="1"/>
  <c r="AQ26" i="1"/>
  <c r="AQ27" i="1"/>
  <c r="AQ28" i="1"/>
  <c r="AQ30" i="1"/>
  <c r="AQ31" i="1"/>
  <c r="AQ32" i="1"/>
  <c r="AQ34" i="1"/>
  <c r="AQ35" i="1"/>
  <c r="AQ36" i="1"/>
  <c r="AQ38" i="1"/>
  <c r="AQ39" i="1"/>
  <c r="AQ40" i="1"/>
  <c r="AQ42" i="1"/>
  <c r="AQ43" i="1"/>
  <c r="AQ44" i="1"/>
  <c r="AQ46" i="1"/>
  <c r="AQ47" i="1"/>
  <c r="AQ48" i="1"/>
  <c r="AR5" i="1"/>
  <c r="AQ5" i="1"/>
  <c r="AF5" i="1"/>
  <c r="AC53" i="1"/>
  <c r="AD6" i="1"/>
  <c r="AE6" i="1"/>
  <c r="AF6" i="1"/>
  <c r="AE7" i="1"/>
  <c r="AF7" i="1"/>
  <c r="AD8" i="1"/>
  <c r="AE8" i="1"/>
  <c r="AF8" i="1"/>
  <c r="AD9" i="1"/>
  <c r="AE9" i="1"/>
  <c r="AF9" i="1"/>
  <c r="AD10" i="1"/>
  <c r="AE10" i="1"/>
  <c r="AF10" i="1"/>
  <c r="AD11" i="1"/>
  <c r="AE11" i="1"/>
  <c r="AF11" i="1"/>
  <c r="AD12" i="1"/>
  <c r="AE12" i="1"/>
  <c r="AF12" i="1"/>
  <c r="AD13" i="1"/>
  <c r="AE13" i="1"/>
  <c r="AF13" i="1"/>
  <c r="AD14" i="1"/>
  <c r="AE14" i="1"/>
  <c r="AF14" i="1"/>
  <c r="AD15" i="1"/>
  <c r="AE15" i="1"/>
  <c r="AF15" i="1"/>
  <c r="AD16" i="1"/>
  <c r="AE16" i="1"/>
  <c r="AF16" i="1"/>
  <c r="AD17" i="1"/>
  <c r="AE17" i="1"/>
  <c r="AF17" i="1"/>
  <c r="AD18" i="1"/>
  <c r="AE18" i="1"/>
  <c r="AF18" i="1"/>
  <c r="AD19" i="1"/>
  <c r="AE19" i="1"/>
  <c r="AF19" i="1"/>
  <c r="AD20" i="1"/>
  <c r="AE20" i="1"/>
  <c r="AF20" i="1"/>
  <c r="AD24" i="1"/>
  <c r="AE24" i="1"/>
  <c r="AF24" i="1"/>
  <c r="AD25" i="1"/>
  <c r="AE25" i="1"/>
  <c r="AF25" i="1"/>
  <c r="AD26" i="1"/>
  <c r="AE26" i="1"/>
  <c r="AF26" i="1"/>
  <c r="AD27" i="1"/>
  <c r="AE27" i="1"/>
  <c r="AF27" i="1"/>
  <c r="AO6" i="1"/>
  <c r="AP6" i="1"/>
  <c r="AN7" i="1"/>
  <c r="AP7" i="1"/>
  <c r="AN8" i="1"/>
  <c r="AO8" i="1"/>
  <c r="AN9" i="1"/>
  <c r="AO9" i="1"/>
  <c r="AP9" i="1"/>
  <c r="AO10" i="1"/>
  <c r="AP10" i="1"/>
  <c r="AN11" i="1"/>
  <c r="AP11" i="1"/>
  <c r="AN12" i="1"/>
  <c r="AO12" i="1"/>
  <c r="AN13" i="1"/>
  <c r="AO13" i="1"/>
  <c r="AP13" i="1"/>
  <c r="AO14" i="1"/>
  <c r="AP14" i="1"/>
  <c r="AN15" i="1"/>
  <c r="AP15" i="1"/>
  <c r="AN16" i="1"/>
  <c r="AO16" i="1"/>
  <c r="AN17" i="1"/>
  <c r="AO17" i="1"/>
  <c r="AP17" i="1"/>
  <c r="AO18" i="1"/>
  <c r="AP18" i="1"/>
  <c r="AN19" i="1"/>
  <c r="AP19" i="1"/>
  <c r="AN20" i="1"/>
  <c r="AO20" i="1"/>
  <c r="AN21" i="1"/>
  <c r="AO21" i="1"/>
  <c r="AP21" i="1"/>
  <c r="AO22" i="1"/>
  <c r="AP22" i="1"/>
  <c r="AN23" i="1"/>
  <c r="AP23" i="1"/>
  <c r="AN24" i="1"/>
  <c r="AO24" i="1"/>
  <c r="AN25" i="1"/>
  <c r="AO25" i="1"/>
  <c r="AP25" i="1"/>
  <c r="AO26" i="1"/>
  <c r="AP26" i="1"/>
  <c r="AN27" i="1"/>
  <c r="AP27" i="1"/>
  <c r="AN28" i="1"/>
  <c r="AO28" i="1"/>
  <c r="AN29" i="1"/>
  <c r="AO29" i="1"/>
  <c r="AP29" i="1"/>
  <c r="AO30" i="1"/>
  <c r="AP30" i="1"/>
  <c r="AN31" i="1"/>
  <c r="AP31" i="1"/>
  <c r="AN32" i="1"/>
  <c r="AO32" i="1"/>
  <c r="AN33" i="1"/>
  <c r="AO33" i="1"/>
  <c r="AP33" i="1"/>
  <c r="AO34" i="1"/>
  <c r="AP34" i="1"/>
  <c r="AN35" i="1"/>
  <c r="AP35" i="1"/>
  <c r="AN36" i="1"/>
  <c r="AO36" i="1"/>
  <c r="AN37" i="1"/>
  <c r="AO37" i="1"/>
  <c r="AP37" i="1"/>
  <c r="AO38" i="1"/>
  <c r="AP38" i="1"/>
  <c r="AN39" i="1"/>
  <c r="AP39" i="1"/>
  <c r="AN40" i="1"/>
  <c r="AO40" i="1"/>
  <c r="AP40" i="1"/>
  <c r="AN41" i="1"/>
  <c r="AO41" i="1"/>
  <c r="AP41" i="1"/>
  <c r="AO42" i="1"/>
  <c r="AP42" i="1"/>
  <c r="AN43" i="1"/>
  <c r="AO43" i="1"/>
  <c r="AP43" i="1"/>
  <c r="AN44" i="1"/>
  <c r="AO44" i="1"/>
  <c r="AP44" i="1"/>
  <c r="AN45" i="1"/>
  <c r="AO45" i="1"/>
  <c r="AP45" i="1"/>
  <c r="AO46" i="1"/>
  <c r="AP46" i="1"/>
  <c r="AN47" i="1"/>
  <c r="AO47" i="1"/>
  <c r="AP47" i="1"/>
  <c r="AN48" i="1"/>
  <c r="AO48" i="1"/>
  <c r="AP48" i="1"/>
  <c r="AN49" i="1"/>
  <c r="AO49" i="1"/>
  <c r="AP49" i="1"/>
  <c r="AP5" i="1"/>
  <c r="AO5" i="1"/>
  <c r="F29" i="8"/>
  <c r="G29" i="8"/>
  <c r="E6" i="10"/>
  <c r="H29" i="8"/>
  <c r="I29" i="8"/>
  <c r="D29" i="8"/>
  <c r="E29" i="8"/>
  <c r="B29" i="8"/>
  <c r="C29" i="8"/>
  <c r="E2" i="10"/>
  <c r="E13" i="10"/>
  <c r="E15" i="8"/>
  <c r="F27" i="8"/>
  <c r="G27" i="8"/>
  <c r="B27" i="8"/>
  <c r="C27" i="8"/>
  <c r="H27" i="8"/>
  <c r="I27" i="8"/>
  <c r="D27" i="8"/>
  <c r="E27" i="8"/>
  <c r="C2" i="10"/>
  <c r="C8" i="10"/>
  <c r="D2" i="10"/>
  <c r="D6" i="10"/>
  <c r="D28" i="8"/>
  <c r="E28" i="8"/>
  <c r="F28" i="8"/>
  <c r="G28" i="8"/>
  <c r="B28" i="8"/>
  <c r="C28" i="8"/>
  <c r="H28" i="8"/>
  <c r="I28" i="8"/>
  <c r="D4" i="10"/>
  <c r="D8" i="10"/>
  <c r="D30" i="8"/>
  <c r="E30" i="8"/>
  <c r="B30" i="8"/>
  <c r="C30" i="8"/>
  <c r="F30" i="8"/>
  <c r="G30" i="8"/>
  <c r="F2" i="10"/>
  <c r="H11" i="10"/>
  <c r="F8" i="10"/>
  <c r="F31" i="8"/>
  <c r="G31" i="8"/>
  <c r="G2" i="10"/>
  <c r="C15" i="8"/>
  <c r="H3" i="10"/>
  <c r="H31" i="8"/>
  <c r="I31" i="8"/>
  <c r="G4" i="10"/>
  <c r="G13" i="10"/>
  <c r="G15" i="8"/>
  <c r="D31" i="8"/>
  <c r="E31" i="8"/>
  <c r="B31" i="8"/>
  <c r="C31" i="8"/>
  <c r="F15" i="8"/>
  <c r="D15" i="8"/>
  <c r="H7" i="10"/>
  <c r="H12" i="10"/>
  <c r="B12" i="10"/>
  <c r="H8" i="10"/>
  <c r="B8" i="10"/>
  <c r="B5" i="10"/>
  <c r="H5" i="10"/>
  <c r="B2" i="10"/>
  <c r="B15" i="8"/>
  <c r="H10" i="10"/>
  <c r="B10" i="10"/>
  <c r="H9" i="10"/>
  <c r="B9" i="10"/>
  <c r="B6" i="10"/>
  <c r="F26" i="8"/>
  <c r="H26" i="8"/>
  <c r="B26" i="8"/>
  <c r="D26" i="8"/>
  <c r="B3" i="10"/>
  <c r="B13" i="10"/>
  <c r="B4" i="10"/>
  <c r="H6" i="10"/>
  <c r="H13" i="10"/>
  <c r="H4" i="10"/>
  <c r="D19" i="8"/>
  <c r="H2" i="10"/>
  <c r="D18" i="8"/>
  <c r="E26" i="8"/>
  <c r="D32" i="8"/>
  <c r="E32" i="8"/>
  <c r="G26" i="8"/>
  <c r="F32" i="8"/>
  <c r="G32" i="8"/>
  <c r="B32" i="8"/>
  <c r="C32" i="8"/>
  <c r="C26" i="8"/>
  <c r="H32" i="8"/>
  <c r="I32" i="8"/>
  <c r="I26" i="8"/>
</calcChain>
</file>

<file path=xl/sharedStrings.xml><?xml version="1.0" encoding="utf-8"?>
<sst xmlns="http://schemas.openxmlformats.org/spreadsheetml/2006/main" count="422" uniqueCount="178">
  <si>
    <t>PUNTAJE POR PREGUNTA</t>
  </si>
  <si>
    <t>PUNTAJE TOTAL</t>
  </si>
  <si>
    <t>PORCENTAJE</t>
  </si>
  <si>
    <t>PUNTAJE PROMEDIO</t>
  </si>
  <si>
    <t>PUNTAJE TOTAL POR PREGUNTA</t>
  </si>
  <si>
    <t>PORCENTAJE POR PREGUNTA</t>
  </si>
  <si>
    <t>PUNTAJES PROMEDIO POR CURSOS</t>
  </si>
  <si>
    <t>3°E</t>
  </si>
  <si>
    <t>Porcentaje promedio del curso</t>
  </si>
  <si>
    <t>Porcentaje promedio del nivel</t>
  </si>
  <si>
    <t>Mejor porcentaje promedio del nivel</t>
  </si>
  <si>
    <t>PORCENTAJE DE RESPUESTA CORRECTA POR CURSO</t>
  </si>
  <si>
    <t>Total</t>
  </si>
  <si>
    <t>PROMEDIO</t>
  </si>
  <si>
    <t>Bajo (0%-24,9%)</t>
  </si>
  <si>
    <t>Medio Alto (50%- 74,9%)</t>
  </si>
  <si>
    <t>Alto (75%-100%)</t>
  </si>
  <si>
    <t>HABILIDADES SEP</t>
  </si>
  <si>
    <t>Simbología Habilidades SEP</t>
  </si>
  <si>
    <t>NIVEL DE LOGRO</t>
  </si>
  <si>
    <t>OA</t>
  </si>
  <si>
    <t>Medio bajo (25%-49,9%)</t>
  </si>
  <si>
    <t>4a</t>
  </si>
  <si>
    <t>4b</t>
  </si>
  <si>
    <t>6a</t>
  </si>
  <si>
    <t>6b</t>
  </si>
  <si>
    <t>6c</t>
  </si>
  <si>
    <t>6d</t>
  </si>
  <si>
    <t>13a</t>
  </si>
  <si>
    <t>13b</t>
  </si>
  <si>
    <t>18a</t>
  </si>
  <si>
    <t>18b</t>
  </si>
  <si>
    <t>18c</t>
  </si>
  <si>
    <t>4°A</t>
  </si>
  <si>
    <t>4°B</t>
  </si>
  <si>
    <t>4°C</t>
  </si>
  <si>
    <t>4°D</t>
  </si>
  <si>
    <t>4°F</t>
  </si>
  <si>
    <t>4°E</t>
  </si>
  <si>
    <t>PROMEDIO POR GENERACIÓN</t>
  </si>
  <si>
    <t>OA 4º BÁSICO MATEMÁTICA</t>
  </si>
  <si>
    <t>EJE</t>
  </si>
  <si>
    <t>OBJETIVO</t>
  </si>
  <si>
    <t>NÚMEROS Y OPERACIONES</t>
  </si>
  <si>
    <t>Representar y describir números del 0 al 10 000:</t>
  </si>
  <si>
    <t>Ø  contándolos de 10 en 10, de 100 en 100, de 1 000 en 1 000</t>
  </si>
  <si>
    <t>Ø  leyéndolos y escribiéndolos</t>
  </si>
  <si>
    <t>Ø  representándolos en forma concreta, pictórica y simbólica</t>
  </si>
  <si>
    <t>Ø  comparándolos y ordenándolos en la recta numérica o la tabla posicional</t>
  </si>
  <si>
    <t>Ø  identificando el valor posicional de los dígitos hasta la decena de mil</t>
  </si>
  <si>
    <t>Ø  componiendo y descomponiendo números naturales hasta 10 000 en forma aditiva, de acuerdo a su valor posicional</t>
  </si>
  <si>
    <t>Describir y aplicar estrategias de cálculo mental para determinar las multiplicaciones hasta 10 · 10 y sus divisiones correspondientes:</t>
  </si>
  <si>
    <t>Ø  conteo hacia delante y atrás</t>
  </si>
  <si>
    <t>Ø  doblar y dividir por 2</t>
  </si>
  <si>
    <t>Ø  por descomposición</t>
  </si>
  <si>
    <t>Ø  usar el doble del doble</t>
  </si>
  <si>
    <t>Demostrar que comprenden la adición y la sustracción de números hasta 1 000:</t>
  </si>
  <si>
    <t>Ø  usando estrategias personales para realizar estas operaciones</t>
  </si>
  <si>
    <t>Ø  descomponiendo los números involucrados</t>
  </si>
  <si>
    <t>Ø  estimando sumas y diferencias</t>
  </si>
  <si>
    <t>Ø  resolviendo problemas rutinarios y no rutinarios que incluyan adiciones y sustracciones</t>
  </si>
  <si>
    <t>Ø  aplicando los algoritmos en la adición de hasta cuatro sumandos y en la sustracción de hasta un sustraendo</t>
  </si>
  <si>
    <t>Fundamentar y aplicar las propiedades del 0 y del 1 para la multiplicación y la propiedad del 1 para la división</t>
  </si>
  <si>
    <t>Demostrar que comprenden la multiplicación de números de tres dígitos por números de un dígito:</t>
  </si>
  <si>
    <t>Ø  usando estrategias con o sin material concreto</t>
  </si>
  <si>
    <t>Ø  utilizando las tablas de multiplicación</t>
  </si>
  <si>
    <t>Ø  estimando productos</t>
  </si>
  <si>
    <t>Ø  usando la propiedad distributiva de la multiplicación respecto de la suma</t>
  </si>
  <si>
    <t>Ø  aplicando el algoritmo de la multiplicación</t>
  </si>
  <si>
    <t>Ø  resolviendo problemas rutinarios</t>
  </si>
  <si>
    <t>Demostrar que comprenden la división con dividendos de dos dígitos y divisores de un dígito:</t>
  </si>
  <si>
    <t>Ø  usando estrategias para dividir, con o sin material concreto</t>
  </si>
  <si>
    <t>Ø  utilizando la relación que existe entre la división y la multiplicación</t>
  </si>
  <si>
    <t>Ø  estimando el cociente</t>
  </si>
  <si>
    <t>Ø  aplicando la estrategia por descomposición del dividendo</t>
  </si>
  <si>
    <t>Ø  aplicando el algoritmo de la división</t>
  </si>
  <si>
    <t>Resolver problemas rutinarios y no rutinarios en contextos cotidianos que incluyen dinero, seleccionando y utilizando la operación apropiada.</t>
  </si>
  <si>
    <t>Demostrar que comprende las fracciones con denominadores 100, 12, 10, 8, 6, 5, 4, 3, 2:</t>
  </si>
  <si>
    <t>Ø  explicando que una fracción representa la parte de un todo o de un grupo de elementos y un lugar en la recta numérica</t>
  </si>
  <si>
    <t>Ø  describiendo situaciones en las cuales se puede usar fracciones</t>
  </si>
  <si>
    <t>Ø  mostrando que una fracción puede tener representaciones diferentes</t>
  </si>
  <si>
    <t>Ø  comparando y ordenando fracciones (por ejemplo: 1/100 , 1/8 , 1/5 , 1/4 , 1/2) con material concreto y pictórico</t>
  </si>
  <si>
    <t>Resolver adiciones y sustracciones de fracciones con igual denominador (denominadores 100, 12, 10, 8, 6, 5, 4, 3, 2) de manera concreta y pictórica en el contexto de la resolución de problemas.</t>
  </si>
  <si>
    <t>Identificar, escribir y representar fracciones propias y los números mixtos hasta el 5 de manera concreta, pictórica y simbólica, en el contexto de la resolución de problemas.</t>
  </si>
  <si>
    <t>Describir y representar decimales (décimos y centésimos):</t>
  </si>
  <si>
    <t>Ø  representándolos en forma concreta, pictórica y simbólica, de manera manual y/o con software educativo</t>
  </si>
  <si>
    <t>Ø  comparándolos y ordenándolos hasta la centésima</t>
  </si>
  <si>
    <t>Resolver adiciones y sustracciones de decimales, empleando el valor posicional hasta la centésima en el contexto de la resolución de problemas.</t>
  </si>
  <si>
    <t>PATRONES Y ÁLGEBRA</t>
  </si>
  <si>
    <t>Identificar y describir patrones numéricos en tablas que involucren una operación, de manera manual y/o usando software educativo.</t>
  </si>
  <si>
    <t>Resolver ecuaciones e inecuaciones de un paso que involucren adiciones y sustracciones, comprobando los resultados en forma pictórica y simbólica del 0 al 100 y aplicando las relaciones inversas entre la adición y la sustracción.</t>
  </si>
  <si>
    <t>GEOMETRÍA</t>
  </si>
  <si>
    <t>Describir la localización absoluta de un objeto en un mapa simple con coordenadas informales (por ejemplo: con letras y números) y la localización relativa con relación a otros objetos.</t>
  </si>
  <si>
    <t>Determinar las vistas de figuras 3D desde el frente, desde el lado y desde arriba.</t>
  </si>
  <si>
    <t>Demostrar que comprenden una línea de simetría:</t>
  </si>
  <si>
    <t>Ø  identificando figuras simétricas 2D</t>
  </si>
  <si>
    <t>Ø  creando figuras simétricas 2D</t>
  </si>
  <si>
    <t>Ø  dibujando una o más líneas de simetría en figuras 2D</t>
  </si>
  <si>
    <t>Ø  usando software geométrico</t>
  </si>
  <si>
    <t>Trasladar, rotar y reflejar figuras 2D.</t>
  </si>
  <si>
    <t>Construir ángulos con el transportador y compararlos.</t>
  </si>
  <si>
    <t>MEDICIÓN</t>
  </si>
  <si>
    <t>Leer y registrar diversas mediciones del tiempo en relojes análogos y digitales, usando los conceptos A.M., P.M. y 24 horas.</t>
  </si>
  <si>
    <t>Realizar conversiones entre unidades de tiempo en el contexto de la resolución de problemas: el número de segundos en un minuto, el número de minutos en una hora, el número de días en un mes y el número de meses en un año.</t>
  </si>
  <si>
    <t>Medir longitudes con unidades estandarizadas (m, cm) y realizar transformaciones entre estas unidades (m a cm y viceversa) en el contexto de la resolución de problemas.</t>
  </si>
  <si>
    <t>Demostrar que comprenden el concepto de área de un rectángulo y de un cuadrado:</t>
  </si>
  <si>
    <t>Ø  reconociendo que el área de una superficie se mide en unidades cuadradas</t>
  </si>
  <si>
    <t>Ø  seleccionando y justificando la elección de la unidad estandarizada (cm2 y m2)</t>
  </si>
  <si>
    <t>Ø  determinando y registrando el área en cm2 y m2 en contextos cercanos</t>
  </si>
  <si>
    <t>Ø  construyendo diferentes rectángulos para un área dada (cm2 y m2), para mostrar que distintos rectángulos pueden tener la misma área</t>
  </si>
  <si>
    <t>Demostrar que comprenden el concepto de volumen de un cuerpo:</t>
  </si>
  <si>
    <t>Ø  seleccionando una unidad no estandarizada para medir el volumen de un cuerpo</t>
  </si>
  <si>
    <t>Ø  reconociendo que el volumen se mide en unidades de cubo</t>
  </si>
  <si>
    <t>Ø  midiendo y registrando el volumen en unidades de cubo usando software geométrico</t>
  </si>
  <si>
    <t>DATOS Y PROBABILIDADES</t>
  </si>
  <si>
    <t>Realizar encuestas, analizar los datos y comparar con los resultados de muestras aleatorias, usando tablas y gráficos.</t>
  </si>
  <si>
    <t>Realizar experimentos aleatorios lúdicos y cotidianos, y tabular y representar mediante gráficos de manera manual y/o con software educativo.</t>
  </si>
  <si>
    <t>Leer e interpretar pictogramas y gráficos de barra simple con escala y comunicar sus conclusiones.</t>
  </si>
  <si>
    <t>Julio</t>
  </si>
  <si>
    <t>MATEMÁTICAS 4° BÁSICO</t>
  </si>
  <si>
    <t>TOTAL AUSENTES</t>
  </si>
  <si>
    <t>RUT</t>
  </si>
  <si>
    <t>NOMBRE</t>
  </si>
  <si>
    <t>RUT 1</t>
  </si>
  <si>
    <t>ALUMNO 1</t>
  </si>
  <si>
    <t>RUT 2</t>
  </si>
  <si>
    <t>ALUMNO 2</t>
  </si>
  <si>
    <t>ALUMNO 3</t>
  </si>
  <si>
    <t>RUT 3</t>
  </si>
  <si>
    <t>RUT 4</t>
  </si>
  <si>
    <t>RUT 5</t>
  </si>
  <si>
    <t>RUT 6</t>
  </si>
  <si>
    <t>RUT 7</t>
  </si>
  <si>
    <t>RUT 8</t>
  </si>
  <si>
    <t>RUT 9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</si>
  <si>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</si>
  <si>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</si>
  <si>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</si>
  <si>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</si>
  <si>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</si>
  <si>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</si>
  <si>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</si>
  <si>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</si>
  <si>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</si>
  <si>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</si>
  <si>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</si>
  <si>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</si>
  <si>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</si>
  <si>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</si>
  <si>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</si>
  <si>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</si>
  <si>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</si>
  <si>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</si>
  <si>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</si>
  <si>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</si>
  <si>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</si>
  <si>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</si>
  <si>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</si>
  <si>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</si>
  <si>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ALUMNO 28</t>
  </si>
  <si>
    <t>ALUMNO 29</t>
  </si>
  <si>
    <t>ALUMNO 30</t>
  </si>
  <si>
    <t>ALUMNO 31</t>
  </si>
  <si>
    <t>ALUMNO 32</t>
  </si>
  <si>
    <t>ALUMNO 33</t>
  </si>
  <si>
    <t>ALUMNO 34</t>
  </si>
  <si>
    <t>ALUMNO 35</t>
  </si>
  <si>
    <t>ALUMNO 36</t>
  </si>
  <si>
    <t>ALUMNO 37</t>
  </si>
  <si>
    <t>ALUMNO 38</t>
  </si>
  <si>
    <t>ALUMNO 39</t>
  </si>
  <si>
    <t>ALUMNO 40</t>
  </si>
  <si>
    <t>ALUMNO 41</t>
  </si>
  <si>
    <t>ALUMNO 42</t>
  </si>
  <si>
    <t>ALUMNO 43</t>
  </si>
  <si>
    <t>ALUMNO 44</t>
  </si>
  <si>
    <t>ALUMNO 45</t>
  </si>
  <si>
    <t>NO TOCAR COLUMNAS EN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</si>
</sst>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1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7">
    <xf numFmtId="0" fontId="0" fillId="0" borderId="0" xfId="0"/>
    <xf numFmtId="0" fontId="0" fillId="5" borderId="1" xfId="0" applyFill="1" applyBorder="1"/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1" xfId="0" applyFill="1" applyBorder="1"/>
    <xf numFmtId="9" fontId="0" fillId="0" borderId="0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0" fillId="0" borderId="0" xfId="0" applyFill="1"/>
    <xf numFmtId="0" fontId="9" fillId="9" borderId="1" xfId="110" applyFont="1" applyFill="1" applyBorder="1" applyAlignment="1">
      <alignment horizontal="center"/>
    </xf>
    <xf numFmtId="0" fontId="9" fillId="10" borderId="1" xfId="110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9" fontId="1" fillId="0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0" xfId="11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9" fillId="8" borderId="1" xfId="11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9" fontId="0" fillId="0" borderId="1" xfId="1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0" fillId="8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9" fontId="0" fillId="8" borderId="1" xfId="1" applyFont="1" applyFill="1" applyBorder="1"/>
    <xf numFmtId="0" fontId="13" fillId="0" borderId="2" xfId="0" applyFont="1" applyFill="1" applyBorder="1" applyAlignment="1">
      <alignment horizontal="left"/>
    </xf>
    <xf numFmtId="9" fontId="0" fillId="9" borderId="1" xfId="0" applyNumberFormat="1" applyFill="1" applyBorder="1"/>
    <xf numFmtId="0" fontId="14" fillId="19" borderId="1" xfId="0" applyFont="1" applyFill="1" applyBorder="1"/>
    <xf numFmtId="0" fontId="14" fillId="19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left" vertical="center" wrapText="1" indent="4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12" fillId="0" borderId="0" xfId="0" applyFont="1" applyFill="1"/>
    <xf numFmtId="1" fontId="12" fillId="0" borderId="0" xfId="0" applyNumberFormat="1" applyFont="1" applyFill="1"/>
    <xf numFmtId="1" fontId="0" fillId="8" borderId="1" xfId="1" applyNumberFormat="1" applyFont="1" applyFill="1" applyBorder="1"/>
    <xf numFmtId="0" fontId="11" fillId="0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9" fontId="1" fillId="2" borderId="0" xfId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9" fontId="0" fillId="21" borderId="3" xfId="0" applyNumberFormat="1" applyFill="1" applyBorder="1" applyAlignment="1">
      <alignment horizontal="center"/>
    </xf>
    <xf numFmtId="0" fontId="10" fillId="22" borderId="1" xfId="0" applyFont="1" applyFill="1" applyBorder="1"/>
    <xf numFmtId="0" fontId="10" fillId="22" borderId="2" xfId="0" applyFont="1" applyFill="1" applyBorder="1"/>
    <xf numFmtId="0" fontId="1" fillId="21" borderId="2" xfId="0" applyFont="1" applyFill="1" applyBorder="1" applyAlignment="1">
      <alignment horizontal="center"/>
    </xf>
    <xf numFmtId="9" fontId="1" fillId="21" borderId="2" xfId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9" fontId="1" fillId="21" borderId="1" xfId="1" applyFont="1" applyFill="1" applyBorder="1" applyAlignment="1">
      <alignment horizontal="center"/>
    </xf>
    <xf numFmtId="2" fontId="1" fillId="21" borderId="2" xfId="0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/>
    </xf>
    <xf numFmtId="0" fontId="12" fillId="18" borderId="13" xfId="0" applyFont="1" applyFill="1" applyBorder="1" applyAlignment="1">
      <alignment horizontal="center"/>
    </xf>
    <xf numFmtId="0" fontId="12" fillId="18" borderId="15" xfId="0" applyFont="1" applyFill="1" applyBorder="1" applyAlignment="1">
      <alignment horizontal="center"/>
    </xf>
    <xf numFmtId="0" fontId="12" fillId="18" borderId="11" xfId="0" applyFont="1" applyFill="1" applyBorder="1" applyAlignment="1">
      <alignment horizontal="center"/>
    </xf>
    <xf numFmtId="0" fontId="13" fillId="18" borderId="13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6" borderId="3" xfId="0" applyFill="1" applyBorder="1"/>
    <xf numFmtId="0" fontId="0" fillId="21" borderId="3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2" fontId="1" fillId="17" borderId="1" xfId="0" applyNumberFormat="1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/>
    </xf>
    <xf numFmtId="0" fontId="0" fillId="21" borderId="0" xfId="0" applyFill="1"/>
    <xf numFmtId="0" fontId="0" fillId="0" borderId="17" xfId="0" applyBorder="1"/>
    <xf numFmtId="0" fontId="0" fillId="0" borderId="18" xfId="0" applyBorder="1"/>
    <xf numFmtId="0" fontId="0" fillId="18" borderId="16" xfId="0" applyFill="1" applyBorder="1"/>
    <xf numFmtId="0" fontId="7" fillId="0" borderId="17" xfId="0" applyFont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2" fontId="1" fillId="1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/>
    </xf>
    <xf numFmtId="9" fontId="1" fillId="21" borderId="5" xfId="1" applyFont="1" applyFill="1" applyBorder="1" applyAlignment="1">
      <alignment horizontal="center"/>
    </xf>
    <xf numFmtId="0" fontId="1" fillId="21" borderId="0" xfId="1" applyNumberFormat="1" applyFont="1" applyFill="1" applyBorder="1" applyAlignment="1">
      <alignment horizontal="center"/>
    </xf>
    <xf numFmtId="2" fontId="0" fillId="21" borderId="1" xfId="0" applyNumberFormat="1" applyFill="1" applyBorder="1" applyAlignment="1">
      <alignment horizontal="center"/>
    </xf>
    <xf numFmtId="0" fontId="10" fillId="21" borderId="1" xfId="0" applyFont="1" applyFill="1" applyBorder="1"/>
    <xf numFmtId="0" fontId="10" fillId="21" borderId="2" xfId="0" applyFont="1" applyFill="1" applyBorder="1"/>
    <xf numFmtId="0" fontId="1" fillId="9" borderId="1" xfId="0" applyFont="1" applyFill="1" applyBorder="1" applyAlignment="1">
      <alignment horizontal="left" vertical="center"/>
    </xf>
    <xf numFmtId="2" fontId="1" fillId="9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/>
    </xf>
    <xf numFmtId="0" fontId="1" fillId="16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1" borderId="11" xfId="0" applyFont="1" applyFill="1" applyBorder="1" applyAlignment="1">
      <alignment horizontal="center"/>
    </xf>
    <xf numFmtId="0" fontId="11" fillId="21" borderId="1" xfId="0" applyFont="1" applyFill="1" applyBorder="1"/>
    <xf numFmtId="0" fontId="11" fillId="21" borderId="2" xfId="0" applyFont="1" applyFill="1" applyBorder="1"/>
    <xf numFmtId="9" fontId="0" fillId="21" borderId="1" xfId="1" applyFont="1" applyFill="1" applyBorder="1" applyAlignment="1">
      <alignment horizontal="center" vertical="center"/>
    </xf>
    <xf numFmtId="9" fontId="0" fillId="21" borderId="1" xfId="1" applyNumberFormat="1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 vertical="center"/>
    </xf>
    <xf numFmtId="9" fontId="0" fillId="21" borderId="1" xfId="0" applyNumberFormat="1" applyFont="1" applyFill="1" applyBorder="1" applyAlignment="1">
      <alignment horizontal="center" vertical="center"/>
    </xf>
    <xf numFmtId="9" fontId="0" fillId="21" borderId="1" xfId="1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center"/>
    </xf>
    <xf numFmtId="9" fontId="0" fillId="21" borderId="0" xfId="1" applyFont="1" applyFill="1" applyBorder="1" applyAlignment="1">
      <alignment horizontal="center" vertical="center"/>
    </xf>
  </cellXfs>
  <cellStyles count="14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Normal" xfId="0" builtinId="0"/>
    <cellStyle name="Normal 3" xfId="110"/>
    <cellStyle name="Porcentaje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9"/>
  <sheetViews>
    <sheetView zoomScale="70" zoomScaleNormal="70" zoomScalePageLayoutView="70" workbookViewId="0">
      <pane xSplit="3" ySplit="4" topLeftCell="G29" activePane="bottomRight" state="frozen"/>
      <selection pane="topRight" activeCell="D1" sqref="D1"/>
      <selection pane="bottomLeft" activeCell="A5" sqref="A5"/>
      <selection pane="bottomRight" activeCell="AG62" sqref="AG62"/>
    </sheetView>
  </sheetViews>
  <sheetFormatPr baseColWidth="10" defaultRowHeight="15" x14ac:dyDescent="0.25"/>
  <cols>
    <col min="1" max="1" width="12" bestFit="1" customWidth="1"/>
    <col min="2" max="2" width="4" bestFit="1" customWidth="1"/>
    <col min="3" max="3" width="42" bestFit="1" customWidth="1"/>
    <col min="4" max="18" width="5.85546875" customWidth="1"/>
    <col min="19" max="20" width="6.42578125" customWidth="1"/>
    <col min="21" max="25" width="5.85546875" customWidth="1"/>
    <col min="26" max="26" width="6.85546875" customWidth="1"/>
    <col min="27" max="28" width="5.85546875" customWidth="1"/>
    <col min="30" max="30" width="10.7109375" customWidth="1"/>
    <col min="31" max="31" width="12.7109375" customWidth="1"/>
    <col min="33" max="33" width="10" customWidth="1"/>
  </cols>
  <sheetData>
    <row r="1" spans="1:49" x14ac:dyDescent="0.25">
      <c r="AM1" s="20"/>
    </row>
    <row r="2" spans="1:49" ht="15" customHeight="1" x14ac:dyDescent="0.25"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D2" s="90" t="s">
        <v>1</v>
      </c>
      <c r="AE2" s="87" t="s">
        <v>2</v>
      </c>
      <c r="AF2" s="90" t="s">
        <v>19</v>
      </c>
      <c r="AH2" s="93" t="s">
        <v>17</v>
      </c>
      <c r="AI2" s="94"/>
      <c r="AJ2" s="94"/>
      <c r="AK2" s="94"/>
      <c r="AL2" s="95"/>
      <c r="AM2" s="21"/>
      <c r="AN2" s="101" t="s">
        <v>17</v>
      </c>
      <c r="AO2" s="101"/>
      <c r="AP2" s="101"/>
      <c r="AQ2" s="101"/>
      <c r="AR2" s="101"/>
    </row>
    <row r="3" spans="1:49" ht="15" customHeight="1" x14ac:dyDescent="0.25"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D3" s="91"/>
      <c r="AE3" s="88"/>
      <c r="AF3" s="91"/>
      <c r="AH3" s="96"/>
      <c r="AI3" s="97"/>
      <c r="AJ3" s="97"/>
      <c r="AK3" s="97"/>
      <c r="AL3" s="98"/>
      <c r="AM3" s="21"/>
      <c r="AN3" s="101"/>
      <c r="AO3" s="101"/>
      <c r="AP3" s="101"/>
      <c r="AQ3" s="101"/>
      <c r="AR3" s="101"/>
      <c r="AW3" s="28"/>
    </row>
    <row r="4" spans="1:49" ht="15" customHeight="1" x14ac:dyDescent="0.25">
      <c r="A4" s="6" t="s">
        <v>121</v>
      </c>
      <c r="B4" s="6"/>
      <c r="C4" s="6" t="s">
        <v>122</v>
      </c>
      <c r="D4" s="32">
        <v>1</v>
      </c>
      <c r="E4" s="32">
        <v>2</v>
      </c>
      <c r="F4" s="32">
        <v>3</v>
      </c>
      <c r="G4" s="32" t="s">
        <v>22</v>
      </c>
      <c r="H4" s="32" t="s">
        <v>23</v>
      </c>
      <c r="I4" s="32">
        <v>5</v>
      </c>
      <c r="J4" s="32" t="s">
        <v>24</v>
      </c>
      <c r="K4" s="32" t="s">
        <v>25</v>
      </c>
      <c r="L4" s="32" t="s">
        <v>26</v>
      </c>
      <c r="M4" s="32" t="s">
        <v>27</v>
      </c>
      <c r="N4" s="32">
        <v>7</v>
      </c>
      <c r="O4" s="32">
        <v>8</v>
      </c>
      <c r="P4" s="32">
        <v>9</v>
      </c>
      <c r="Q4" s="33">
        <v>10</v>
      </c>
      <c r="R4" s="32">
        <v>11</v>
      </c>
      <c r="S4" s="25">
        <v>12</v>
      </c>
      <c r="T4" s="25" t="s">
        <v>28</v>
      </c>
      <c r="U4" s="25" t="s">
        <v>29</v>
      </c>
      <c r="V4" s="15">
        <v>14</v>
      </c>
      <c r="W4" s="32">
        <v>15</v>
      </c>
      <c r="X4" s="15">
        <v>16</v>
      </c>
      <c r="Y4" s="15">
        <v>17</v>
      </c>
      <c r="Z4" s="27" t="s">
        <v>30</v>
      </c>
      <c r="AA4" s="27" t="s">
        <v>31</v>
      </c>
      <c r="AB4" s="27" t="s">
        <v>32</v>
      </c>
      <c r="AD4" s="92"/>
      <c r="AE4" s="89"/>
      <c r="AF4" s="92"/>
      <c r="AH4" s="29">
        <v>1</v>
      </c>
      <c r="AI4" s="14">
        <v>2</v>
      </c>
      <c r="AJ4" s="25">
        <v>3</v>
      </c>
      <c r="AK4" s="15">
        <v>4</v>
      </c>
      <c r="AL4" s="27">
        <v>5</v>
      </c>
      <c r="AM4" s="22"/>
      <c r="AN4" s="29">
        <v>1</v>
      </c>
      <c r="AO4" s="14">
        <v>2</v>
      </c>
      <c r="AP4" s="30">
        <v>3</v>
      </c>
      <c r="AQ4" s="15">
        <v>4</v>
      </c>
      <c r="AR4" s="31">
        <v>5</v>
      </c>
      <c r="AW4" s="18"/>
    </row>
    <row r="5" spans="1:49" ht="15.75" x14ac:dyDescent="0.25">
      <c r="A5" s="7"/>
      <c r="B5" s="7">
        <v>1</v>
      </c>
      <c r="C5" s="7" t="s">
        <v>124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27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D5" s="82">
        <f>SUM(D5:AB5)</f>
        <v>0</v>
      </c>
      <c r="AE5" s="79">
        <f>AD5/AC$53</f>
        <v>0</v>
      </c>
      <c r="AF5" s="7" t="str">
        <f>IF(AE5&lt;25%,"Bajo",+IF(AE5&lt;50%,"Medio Bajo",+IF(AE5&lt;75%,"Medio Alto",+IF(AE5&gt;=75%,"Alto",0))))</f>
        <v>Bajo</v>
      </c>
      <c r="AH5" s="81">
        <f t="shared" ref="AH5:AH49" si="0">(D5+E5+F5+G5+H5+I5+J5+K5+L5+M5+N5+O5+P5+R5+W5)/AH$53</f>
        <v>0</v>
      </c>
      <c r="AI5" s="81">
        <f t="shared" ref="AI5:AI49" si="1">Q5/AI$53</f>
        <v>0</v>
      </c>
      <c r="AJ5" s="81">
        <f t="shared" ref="AJ5:AJ49" si="2">SUM(S5:U5)/AJ$53</f>
        <v>0</v>
      </c>
      <c r="AK5" s="81">
        <f t="shared" ref="AK5:AK49" si="3">(V5+X5+Y5)/AK$53</f>
        <v>0</v>
      </c>
      <c r="AL5" s="81">
        <f t="shared" ref="AL5:AL49" si="4">SUM(Z4:AB4)/AL$53</f>
        <v>0</v>
      </c>
      <c r="AM5" s="19"/>
      <c r="AN5" s="17" t="str">
        <f t="shared" ref="AN5:AN49" si="5">+IF(AH5&lt;25%,"Bajo",+IF(AH5&lt;50%,"Medio Bajo",+IF(AH5&lt;75%,"Medio Alto",+IF(AH5&gt;=75%,"Alto",0))))</f>
        <v>Bajo</v>
      </c>
      <c r="AO5" s="7" t="str">
        <f t="shared" ref="AO5:AO49" si="6">+IF(AI5&lt;25%,"Bajo",+IF(AI5&lt;50%,"Medio Bajo",+IF(AI5&lt;75%,"Medio Alto",+IF(AI5&gt;=75%,"Alto",0))))</f>
        <v>Bajo</v>
      </c>
      <c r="AP5" s="7" t="str">
        <f t="shared" ref="AP5" si="7">+IF(AJ5&lt;25%,"Bajo",+IF(AJ5&lt;50%,"Medio Bajo",+IF(AJ5&lt;75%,"Medio Alto",+IF(AJ5&gt;=75%,"Alto",0))))</f>
        <v>Bajo</v>
      </c>
      <c r="AQ5" s="17" t="str">
        <f>+IF(AK5&lt;25%,"Bajo",+IF(AK5&lt;50%,"Medio Bajo",+IF(AK5&lt;75%,"Medio Alto",+IF(AK5&gt;=75%,"Alto",0))))</f>
        <v>Bajo</v>
      </c>
      <c r="AR5" s="17" t="str">
        <f>+IF(AL5&lt;25%,"Bajo",+IF(AL5&lt;50%,"Medio Bajo",+IF(AL5&lt;75%,"Medio Alto",+IF(AL5&gt;=75%,"Alto",0))))</f>
        <v>Bajo</v>
      </c>
      <c r="AW5" s="18"/>
    </row>
    <row r="6" spans="1:49" s="13" customFormat="1" ht="15.75" x14ac:dyDescent="0.25">
      <c r="A6" s="128"/>
      <c r="B6" s="128">
        <v>2</v>
      </c>
      <c r="C6" s="71" t="s">
        <v>126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/>
      <c r="AD6" s="78">
        <f t="shared" ref="AD6:AD49" si="8">SUM(D6:AB6)</f>
        <v>0</v>
      </c>
      <c r="AE6" s="79">
        <f t="shared" ref="AE6:AE48" si="9">AD6/AC$53</f>
        <v>0</v>
      </c>
      <c r="AF6" s="7" t="str">
        <f t="shared" ref="AF6:AF51" si="10">IF(AE6&lt;25%,"Bajo",+IF(AE6&lt;50%,"Medio Bajo",+IF(AE6&lt;75%,"Medio Alto",+IF(AE6&gt;=75%,"Alto",0))))</f>
        <v>Bajo</v>
      </c>
      <c r="AG6"/>
      <c r="AH6" s="81">
        <f t="shared" si="0"/>
        <v>0</v>
      </c>
      <c r="AI6" s="81">
        <f t="shared" si="1"/>
        <v>0</v>
      </c>
      <c r="AJ6" s="81">
        <f t="shared" si="2"/>
        <v>0</v>
      </c>
      <c r="AK6" s="81">
        <f t="shared" si="3"/>
        <v>0</v>
      </c>
      <c r="AL6" s="81">
        <f t="shared" si="4"/>
        <v>0</v>
      </c>
      <c r="AM6" s="19"/>
      <c r="AN6" s="17" t="str">
        <f t="shared" si="5"/>
        <v>Bajo</v>
      </c>
      <c r="AO6" s="7" t="str">
        <f t="shared" si="6"/>
        <v>Bajo</v>
      </c>
      <c r="AP6" s="7" t="str">
        <f t="shared" ref="AP6:AP49" si="11">+IF(AJ6&lt;25%,"Bajo",+IF(AJ6&lt;50%,"Medio Bajo",+IF(AJ6&lt;75%,"Medio Alto",+IF(AJ6&gt;=75%,"Alto",0))))</f>
        <v>Bajo</v>
      </c>
      <c r="AQ6" s="17" t="str">
        <f t="shared" ref="AQ6:AQ49" si="12">+IF(AK6&lt;25%,"Bajo",+IF(AK6&lt;50%,"Medio Bajo",+IF(AK6&lt;75%,"Medio Alto",+IF(AK6&gt;=75%,"Alto",0))))</f>
        <v>Bajo</v>
      </c>
      <c r="AR6" s="17" t="str">
        <f t="shared" ref="AR6:AR49" si="13">+IF(AL6&lt;25%,"Bajo",+IF(AL6&lt;50%,"Medio Bajo",+IF(AL6&lt;75%,"Medio Alto",+IF(AL6&gt;=75%,"Alto",0))))</f>
        <v>Bajo</v>
      </c>
      <c r="AT6" s="99" t="s">
        <v>18</v>
      </c>
      <c r="AU6" s="104"/>
      <c r="AV6" s="100"/>
      <c r="AW6" s="18"/>
    </row>
    <row r="7" spans="1:49" s="13" customFormat="1" ht="15.75" x14ac:dyDescent="0.25">
      <c r="A7" s="71"/>
      <c r="B7" s="71">
        <v>3</v>
      </c>
      <c r="C7" s="71" t="s">
        <v>127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5"/>
      <c r="AD7" s="78">
        <f>SUM(D7:AC7)</f>
        <v>0</v>
      </c>
      <c r="AE7" s="79">
        <f t="shared" si="9"/>
        <v>0</v>
      </c>
      <c r="AF7" s="7" t="str">
        <f t="shared" si="10"/>
        <v>Bajo</v>
      </c>
      <c r="AG7"/>
      <c r="AH7" s="81">
        <f t="shared" si="0"/>
        <v>0</v>
      </c>
      <c r="AI7" s="81">
        <f t="shared" si="1"/>
        <v>0</v>
      </c>
      <c r="AJ7" s="81">
        <f t="shared" si="2"/>
        <v>0</v>
      </c>
      <c r="AK7" s="81">
        <f t="shared" si="3"/>
        <v>0</v>
      </c>
      <c r="AL7" s="81">
        <f t="shared" si="4"/>
        <v>0</v>
      </c>
      <c r="AM7" s="19"/>
      <c r="AN7" s="17" t="str">
        <f t="shared" si="5"/>
        <v>Bajo</v>
      </c>
      <c r="AO7" s="7" t="str">
        <f t="shared" si="6"/>
        <v>Bajo</v>
      </c>
      <c r="AP7" s="7" t="str">
        <f t="shared" si="11"/>
        <v>Bajo</v>
      </c>
      <c r="AQ7" s="17" t="str">
        <f t="shared" si="12"/>
        <v>Bajo</v>
      </c>
      <c r="AR7" s="17" t="str">
        <f t="shared" si="13"/>
        <v>Bajo</v>
      </c>
      <c r="AT7" s="23">
        <v>1</v>
      </c>
      <c r="AU7" s="102"/>
      <c r="AV7" s="103"/>
      <c r="AW7" s="20"/>
    </row>
    <row r="8" spans="1:49" s="13" customFormat="1" ht="15.75" x14ac:dyDescent="0.25">
      <c r="A8" s="128"/>
      <c r="B8" s="128">
        <v>4</v>
      </c>
      <c r="C8" s="71" t="s">
        <v>135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/>
      <c r="AD8" s="78">
        <f t="shared" si="8"/>
        <v>0</v>
      </c>
      <c r="AE8" s="79">
        <f t="shared" si="9"/>
        <v>0</v>
      </c>
      <c r="AF8" s="7" t="str">
        <f t="shared" si="10"/>
        <v>Bajo</v>
      </c>
      <c r="AG8"/>
      <c r="AH8" s="81">
        <f t="shared" si="0"/>
        <v>0</v>
      </c>
      <c r="AI8" s="81">
        <f t="shared" si="1"/>
        <v>0</v>
      </c>
      <c r="AJ8" s="81">
        <f t="shared" si="2"/>
        <v>0</v>
      </c>
      <c r="AK8" s="81">
        <f t="shared" si="3"/>
        <v>0</v>
      </c>
      <c r="AL8" s="81">
        <f t="shared" si="4"/>
        <v>0</v>
      </c>
      <c r="AM8" s="19"/>
      <c r="AN8" s="17" t="str">
        <f t="shared" si="5"/>
        <v>Bajo</v>
      </c>
      <c r="AO8" s="7" t="str">
        <f t="shared" si="6"/>
        <v>Bajo</v>
      </c>
      <c r="AP8" s="7" t="str">
        <f t="shared" si="11"/>
        <v>Bajo</v>
      </c>
      <c r="AQ8" s="17" t="str">
        <f t="shared" si="12"/>
        <v>Bajo</v>
      </c>
      <c r="AR8" s="17" t="str">
        <f t="shared" si="13"/>
        <v>Bajo</v>
      </c>
      <c r="AT8" s="24">
        <v>2</v>
      </c>
      <c r="AU8" s="102"/>
      <c r="AV8" s="103"/>
      <c r="AW8" s="20"/>
    </row>
    <row r="9" spans="1:49" s="13" customFormat="1" ht="15.75" x14ac:dyDescent="0.25">
      <c r="A9" s="71"/>
      <c r="B9" s="71">
        <v>5</v>
      </c>
      <c r="C9" s="71" t="s">
        <v>136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/>
      <c r="AD9" s="78">
        <f t="shared" si="8"/>
        <v>0</v>
      </c>
      <c r="AE9" s="79">
        <f t="shared" si="9"/>
        <v>0</v>
      </c>
      <c r="AF9" s="7" t="str">
        <f t="shared" si="10"/>
        <v>Bajo</v>
      </c>
      <c r="AG9"/>
      <c r="AH9" s="81">
        <f t="shared" si="0"/>
        <v>0</v>
      </c>
      <c r="AI9" s="81">
        <f t="shared" si="1"/>
        <v>0</v>
      </c>
      <c r="AJ9" s="81">
        <f t="shared" si="2"/>
        <v>0</v>
      </c>
      <c r="AK9" s="81">
        <f t="shared" si="3"/>
        <v>0</v>
      </c>
      <c r="AL9" s="81">
        <f t="shared" si="4"/>
        <v>0</v>
      </c>
      <c r="AM9" s="19"/>
      <c r="AN9" s="17" t="str">
        <f t="shared" si="5"/>
        <v>Bajo</v>
      </c>
      <c r="AO9" s="7" t="str">
        <f t="shared" si="6"/>
        <v>Bajo</v>
      </c>
      <c r="AP9" s="7" t="str">
        <f t="shared" si="11"/>
        <v>Bajo</v>
      </c>
      <c r="AQ9" s="17" t="str">
        <f t="shared" si="12"/>
        <v>Bajo</v>
      </c>
      <c r="AR9" s="17" t="str">
        <f t="shared" si="13"/>
        <v>Bajo</v>
      </c>
      <c r="AT9" s="25">
        <v>3</v>
      </c>
      <c r="AU9" s="99"/>
      <c r="AV9" s="100"/>
    </row>
    <row r="10" spans="1:49" s="13" customFormat="1" ht="15.75" x14ac:dyDescent="0.25">
      <c r="A10" s="128"/>
      <c r="B10" s="128">
        <v>6</v>
      </c>
      <c r="C10" s="71" t="s">
        <v>137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/>
      <c r="AD10" s="78">
        <f t="shared" si="8"/>
        <v>0</v>
      </c>
      <c r="AE10" s="79">
        <f t="shared" si="9"/>
        <v>0</v>
      </c>
      <c r="AF10" s="7" t="str">
        <f t="shared" si="10"/>
        <v>Bajo</v>
      </c>
      <c r="AG10"/>
      <c r="AH10" s="81">
        <f t="shared" si="0"/>
        <v>0</v>
      </c>
      <c r="AI10" s="81">
        <f t="shared" si="1"/>
        <v>0</v>
      </c>
      <c r="AJ10" s="81">
        <f t="shared" si="2"/>
        <v>0</v>
      </c>
      <c r="AK10" s="81">
        <f t="shared" si="3"/>
        <v>0</v>
      </c>
      <c r="AL10" s="81">
        <f t="shared" si="4"/>
        <v>0</v>
      </c>
      <c r="AM10" s="19"/>
      <c r="AN10" s="17" t="str">
        <f t="shared" si="5"/>
        <v>Bajo</v>
      </c>
      <c r="AO10" s="7" t="str">
        <f t="shared" si="6"/>
        <v>Bajo</v>
      </c>
      <c r="AP10" s="7" t="str">
        <f t="shared" si="11"/>
        <v>Bajo</v>
      </c>
      <c r="AQ10" s="17" t="str">
        <f t="shared" si="12"/>
        <v>Bajo</v>
      </c>
      <c r="AR10" s="17" t="str">
        <f t="shared" si="13"/>
        <v>Bajo</v>
      </c>
      <c r="AT10" s="26">
        <v>4</v>
      </c>
      <c r="AU10" s="99"/>
      <c r="AV10" s="100"/>
    </row>
    <row r="11" spans="1:49" s="13" customFormat="1" ht="15.75" x14ac:dyDescent="0.25">
      <c r="A11" s="71"/>
      <c r="B11" s="71">
        <v>7</v>
      </c>
      <c r="C11" s="71" t="s">
        <v>138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/>
      <c r="AD11" s="78">
        <f t="shared" si="8"/>
        <v>0</v>
      </c>
      <c r="AE11" s="79">
        <f t="shared" si="9"/>
        <v>0</v>
      </c>
      <c r="AF11" s="7" t="str">
        <f t="shared" si="10"/>
        <v>Bajo</v>
      </c>
      <c r="AG11"/>
      <c r="AH11" s="81">
        <f t="shared" si="0"/>
        <v>0</v>
      </c>
      <c r="AI11" s="81">
        <f t="shared" si="1"/>
        <v>0</v>
      </c>
      <c r="AJ11" s="81">
        <f t="shared" si="2"/>
        <v>0</v>
      </c>
      <c r="AK11" s="81">
        <f t="shared" si="3"/>
        <v>0</v>
      </c>
      <c r="AL11" s="81">
        <f t="shared" si="4"/>
        <v>0</v>
      </c>
      <c r="AM11" s="19"/>
      <c r="AN11" s="17" t="str">
        <f t="shared" si="5"/>
        <v>Bajo</v>
      </c>
      <c r="AO11" s="7" t="str">
        <f t="shared" si="6"/>
        <v>Bajo</v>
      </c>
      <c r="AP11" s="7" t="str">
        <f t="shared" si="11"/>
        <v>Bajo</v>
      </c>
      <c r="AQ11" s="17" t="str">
        <f t="shared" si="12"/>
        <v>Bajo</v>
      </c>
      <c r="AR11" s="17" t="str">
        <f t="shared" si="13"/>
        <v>Bajo</v>
      </c>
      <c r="AT11" s="27">
        <v>5</v>
      </c>
      <c r="AU11" s="99"/>
      <c r="AV11" s="100"/>
    </row>
    <row r="12" spans="1:49" s="13" customFormat="1" ht="15.75" x14ac:dyDescent="0.25">
      <c r="A12" s="128"/>
      <c r="B12" s="128">
        <v>8</v>
      </c>
      <c r="C12" s="71" t="s">
        <v>139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/>
      <c r="AD12" s="78">
        <f t="shared" si="8"/>
        <v>0</v>
      </c>
      <c r="AE12" s="79">
        <f t="shared" si="9"/>
        <v>0</v>
      </c>
      <c r="AF12" s="7" t="str">
        <f t="shared" si="10"/>
        <v>Bajo</v>
      </c>
      <c r="AG12"/>
      <c r="AH12" s="81">
        <f t="shared" si="0"/>
        <v>0</v>
      </c>
      <c r="AI12" s="81">
        <f t="shared" si="1"/>
        <v>0</v>
      </c>
      <c r="AJ12" s="81">
        <f t="shared" si="2"/>
        <v>0</v>
      </c>
      <c r="AK12" s="81">
        <f t="shared" si="3"/>
        <v>0</v>
      </c>
      <c r="AL12" s="81">
        <f t="shared" si="4"/>
        <v>0</v>
      </c>
      <c r="AM12" s="19"/>
      <c r="AN12" s="17" t="str">
        <f t="shared" si="5"/>
        <v>Bajo</v>
      </c>
      <c r="AO12" s="7" t="str">
        <f t="shared" si="6"/>
        <v>Bajo</v>
      </c>
      <c r="AP12" s="7" t="str">
        <f t="shared" si="11"/>
        <v>Bajo</v>
      </c>
      <c r="AQ12" s="17" t="str">
        <f t="shared" si="12"/>
        <v>Bajo</v>
      </c>
      <c r="AR12" s="17" t="str">
        <f t="shared" si="13"/>
        <v>Bajo</v>
      </c>
    </row>
    <row r="13" spans="1:49" s="13" customFormat="1" ht="15.75" x14ac:dyDescent="0.25">
      <c r="A13" s="71"/>
      <c r="B13" s="71">
        <v>9</v>
      </c>
      <c r="C13" s="71" t="s">
        <v>140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/>
      <c r="AD13" s="78">
        <f t="shared" si="8"/>
        <v>0</v>
      </c>
      <c r="AE13" s="79">
        <f t="shared" si="9"/>
        <v>0</v>
      </c>
      <c r="AF13" s="7" t="str">
        <f t="shared" si="10"/>
        <v>Bajo</v>
      </c>
      <c r="AG13"/>
      <c r="AH13" s="81">
        <f t="shared" si="0"/>
        <v>0</v>
      </c>
      <c r="AI13" s="81">
        <f t="shared" si="1"/>
        <v>0</v>
      </c>
      <c r="AJ13" s="81">
        <f t="shared" si="2"/>
        <v>0</v>
      </c>
      <c r="AK13" s="81">
        <f t="shared" si="3"/>
        <v>0</v>
      </c>
      <c r="AL13" s="81">
        <f t="shared" si="4"/>
        <v>0</v>
      </c>
      <c r="AM13" s="19"/>
      <c r="AN13" s="17" t="str">
        <f t="shared" si="5"/>
        <v>Bajo</v>
      </c>
      <c r="AO13" s="7" t="str">
        <f t="shared" si="6"/>
        <v>Bajo</v>
      </c>
      <c r="AP13" s="7" t="str">
        <f t="shared" si="11"/>
        <v>Bajo</v>
      </c>
      <c r="AQ13" s="17" t="str">
        <f t="shared" si="12"/>
        <v>Bajo</v>
      </c>
      <c r="AR13" s="17" t="str">
        <f t="shared" si="13"/>
        <v>Bajo</v>
      </c>
    </row>
    <row r="14" spans="1:49" s="13" customFormat="1" ht="15.75" x14ac:dyDescent="0.25">
      <c r="A14" s="128"/>
      <c r="B14" s="128">
        <v>10</v>
      </c>
      <c r="C14" s="71" t="s">
        <v>141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/>
      <c r="AD14" s="78">
        <f t="shared" si="8"/>
        <v>0</v>
      </c>
      <c r="AE14" s="79">
        <f t="shared" si="9"/>
        <v>0</v>
      </c>
      <c r="AF14" s="7" t="str">
        <f t="shared" si="10"/>
        <v>Bajo</v>
      </c>
      <c r="AG14"/>
      <c r="AH14" s="81">
        <f t="shared" si="0"/>
        <v>0</v>
      </c>
      <c r="AI14" s="81">
        <f t="shared" si="1"/>
        <v>0</v>
      </c>
      <c r="AJ14" s="81">
        <f t="shared" si="2"/>
        <v>0</v>
      </c>
      <c r="AK14" s="81">
        <f t="shared" si="3"/>
        <v>0</v>
      </c>
      <c r="AL14" s="81">
        <f t="shared" si="4"/>
        <v>0</v>
      </c>
      <c r="AM14" s="19"/>
      <c r="AN14" s="17" t="str">
        <f t="shared" si="5"/>
        <v>Bajo</v>
      </c>
      <c r="AO14" s="7" t="str">
        <f t="shared" si="6"/>
        <v>Bajo</v>
      </c>
      <c r="AP14" s="7" t="str">
        <f t="shared" si="11"/>
        <v>Bajo</v>
      </c>
      <c r="AQ14" s="17" t="str">
        <f t="shared" si="12"/>
        <v>Bajo</v>
      </c>
      <c r="AR14" s="17" t="str">
        <f t="shared" si="13"/>
        <v>Bajo</v>
      </c>
    </row>
    <row r="15" spans="1:49" s="13" customFormat="1" ht="15.75" x14ac:dyDescent="0.25">
      <c r="A15" s="71"/>
      <c r="B15" s="71">
        <v>11</v>
      </c>
      <c r="C15" s="71" t="s">
        <v>142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/>
      <c r="AD15" s="78">
        <f t="shared" si="8"/>
        <v>0</v>
      </c>
      <c r="AE15" s="79">
        <f t="shared" si="9"/>
        <v>0</v>
      </c>
      <c r="AF15" s="7" t="str">
        <f t="shared" si="10"/>
        <v>Bajo</v>
      </c>
      <c r="AG15"/>
      <c r="AH15" s="81">
        <f t="shared" si="0"/>
        <v>0</v>
      </c>
      <c r="AI15" s="81">
        <f t="shared" si="1"/>
        <v>0</v>
      </c>
      <c r="AJ15" s="81">
        <f t="shared" si="2"/>
        <v>0</v>
      </c>
      <c r="AK15" s="81">
        <f t="shared" si="3"/>
        <v>0</v>
      </c>
      <c r="AL15" s="81">
        <f t="shared" si="4"/>
        <v>0</v>
      </c>
      <c r="AM15" s="19"/>
      <c r="AN15" s="17" t="str">
        <f t="shared" si="5"/>
        <v>Bajo</v>
      </c>
      <c r="AO15" s="7" t="str">
        <f t="shared" si="6"/>
        <v>Bajo</v>
      </c>
      <c r="AP15" s="7" t="str">
        <f t="shared" si="11"/>
        <v>Bajo</v>
      </c>
      <c r="AQ15" s="17" t="str">
        <f t="shared" si="12"/>
        <v>Bajo</v>
      </c>
      <c r="AR15" s="17" t="str">
        <f t="shared" si="13"/>
        <v>Bajo</v>
      </c>
    </row>
    <row r="16" spans="1:49" s="13" customFormat="1" ht="15.75" x14ac:dyDescent="0.25">
      <c r="A16" s="128"/>
      <c r="B16" s="128">
        <v>12</v>
      </c>
      <c r="C16" s="71" t="s">
        <v>143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/>
      <c r="AD16" s="78">
        <f t="shared" si="8"/>
        <v>0</v>
      </c>
      <c r="AE16" s="79">
        <f t="shared" si="9"/>
        <v>0</v>
      </c>
      <c r="AF16" s="7" t="str">
        <f t="shared" si="10"/>
        <v>Bajo</v>
      </c>
      <c r="AG16"/>
      <c r="AH16" s="81">
        <f t="shared" si="0"/>
        <v>0</v>
      </c>
      <c r="AI16" s="81">
        <f t="shared" si="1"/>
        <v>0</v>
      </c>
      <c r="AJ16" s="81">
        <f t="shared" si="2"/>
        <v>0</v>
      </c>
      <c r="AK16" s="81">
        <f t="shared" si="3"/>
        <v>0</v>
      </c>
      <c r="AL16" s="81">
        <f t="shared" si="4"/>
        <v>0</v>
      </c>
      <c r="AM16" s="19"/>
      <c r="AN16" s="17" t="str">
        <f t="shared" si="5"/>
        <v>Bajo</v>
      </c>
      <c r="AO16" s="7" t="str">
        <f t="shared" si="6"/>
        <v>Bajo</v>
      </c>
      <c r="AP16" s="7" t="str">
        <f t="shared" si="11"/>
        <v>Bajo</v>
      </c>
      <c r="AQ16" s="17" t="str">
        <f t="shared" si="12"/>
        <v>Bajo</v>
      </c>
      <c r="AR16" s="17" t="str">
        <f t="shared" si="13"/>
        <v>Bajo</v>
      </c>
    </row>
    <row r="17" spans="1:55" s="13" customFormat="1" ht="15.75" x14ac:dyDescent="0.25">
      <c r="A17" s="71"/>
      <c r="B17" s="71">
        <v>13</v>
      </c>
      <c r="C17" s="71" t="s">
        <v>144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/>
      <c r="AD17" s="78">
        <f t="shared" si="8"/>
        <v>0</v>
      </c>
      <c r="AE17" s="79">
        <f t="shared" si="9"/>
        <v>0</v>
      </c>
      <c r="AF17" s="7" t="str">
        <f t="shared" si="10"/>
        <v>Bajo</v>
      </c>
      <c r="AG17"/>
      <c r="AH17" s="81">
        <f t="shared" si="0"/>
        <v>0</v>
      </c>
      <c r="AI17" s="81">
        <f t="shared" si="1"/>
        <v>0</v>
      </c>
      <c r="AJ17" s="81">
        <f t="shared" si="2"/>
        <v>0</v>
      </c>
      <c r="AK17" s="81">
        <f t="shared" si="3"/>
        <v>0</v>
      </c>
      <c r="AL17" s="81">
        <f t="shared" si="4"/>
        <v>0</v>
      </c>
      <c r="AM17" s="19"/>
      <c r="AN17" s="17" t="str">
        <f t="shared" si="5"/>
        <v>Bajo</v>
      </c>
      <c r="AO17" s="7" t="str">
        <f t="shared" si="6"/>
        <v>Bajo</v>
      </c>
      <c r="AP17" s="7" t="str">
        <f t="shared" si="11"/>
        <v>Bajo</v>
      </c>
      <c r="AQ17" s="17" t="str">
        <f t="shared" si="12"/>
        <v>Bajo</v>
      </c>
      <c r="AR17" s="17" t="str">
        <f t="shared" si="13"/>
        <v>Bajo</v>
      </c>
    </row>
    <row r="18" spans="1:55" ht="15.75" x14ac:dyDescent="0.25">
      <c r="A18" s="128"/>
      <c r="B18" s="128">
        <v>14</v>
      </c>
      <c r="C18" s="71" t="s">
        <v>145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D18" s="78">
        <f t="shared" si="8"/>
        <v>0</v>
      </c>
      <c r="AE18" s="79">
        <f t="shared" si="9"/>
        <v>0</v>
      </c>
      <c r="AF18" s="7" t="str">
        <f t="shared" si="10"/>
        <v>Bajo</v>
      </c>
      <c r="AH18" s="81">
        <f t="shared" si="0"/>
        <v>0</v>
      </c>
      <c r="AI18" s="81">
        <f t="shared" si="1"/>
        <v>0</v>
      </c>
      <c r="AJ18" s="81">
        <f t="shared" si="2"/>
        <v>0</v>
      </c>
      <c r="AK18" s="81">
        <f t="shared" si="3"/>
        <v>0</v>
      </c>
      <c r="AL18" s="81">
        <f t="shared" si="4"/>
        <v>0</v>
      </c>
      <c r="AM18" s="19"/>
      <c r="AN18" s="17" t="str">
        <f t="shared" si="5"/>
        <v>Bajo</v>
      </c>
      <c r="AO18" s="7" t="str">
        <f t="shared" si="6"/>
        <v>Bajo</v>
      </c>
      <c r="AP18" s="7" t="str">
        <f t="shared" si="11"/>
        <v>Bajo</v>
      </c>
      <c r="AQ18" s="17" t="str">
        <f t="shared" si="12"/>
        <v>Bajo</v>
      </c>
      <c r="AR18" s="17" t="str">
        <f t="shared" si="13"/>
        <v>Bajo</v>
      </c>
    </row>
    <row r="19" spans="1:55" ht="15.75" x14ac:dyDescent="0.25">
      <c r="A19" s="71"/>
      <c r="B19" s="71">
        <v>15</v>
      </c>
      <c r="C19" s="71" t="s">
        <v>146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D19" s="78">
        <f t="shared" si="8"/>
        <v>0</v>
      </c>
      <c r="AE19" s="79">
        <f t="shared" si="9"/>
        <v>0</v>
      </c>
      <c r="AF19" s="7" t="str">
        <f t="shared" si="10"/>
        <v>Bajo</v>
      </c>
      <c r="AH19" s="81">
        <f t="shared" si="0"/>
        <v>0</v>
      </c>
      <c r="AI19" s="81">
        <f t="shared" si="1"/>
        <v>0</v>
      </c>
      <c r="AJ19" s="81">
        <f t="shared" si="2"/>
        <v>0</v>
      </c>
      <c r="AK19" s="81">
        <f t="shared" si="3"/>
        <v>0</v>
      </c>
      <c r="AL19" s="81">
        <f t="shared" si="4"/>
        <v>0</v>
      </c>
      <c r="AM19" s="19"/>
      <c r="AN19" s="17" t="str">
        <f t="shared" si="5"/>
        <v>Bajo</v>
      </c>
      <c r="AO19" s="7" t="str">
        <f t="shared" si="6"/>
        <v>Bajo</v>
      </c>
      <c r="AP19" s="7" t="str">
        <f t="shared" si="11"/>
        <v>Bajo</v>
      </c>
      <c r="AQ19" s="17" t="str">
        <f t="shared" si="12"/>
        <v>Bajo</v>
      </c>
      <c r="AR19" s="17" t="str">
        <f t="shared" si="13"/>
        <v>Bajo</v>
      </c>
    </row>
    <row r="20" spans="1:55" ht="15.75" x14ac:dyDescent="0.25">
      <c r="A20" s="128"/>
      <c r="B20" s="128">
        <v>16</v>
      </c>
      <c r="C20" s="71" t="s">
        <v>147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D20" s="78">
        <f t="shared" si="8"/>
        <v>0</v>
      </c>
      <c r="AE20" s="79">
        <f t="shared" si="9"/>
        <v>0</v>
      </c>
      <c r="AF20" s="7" t="str">
        <f t="shared" si="10"/>
        <v>Bajo</v>
      </c>
      <c r="AH20" s="81">
        <f t="shared" si="0"/>
        <v>0</v>
      </c>
      <c r="AI20" s="81">
        <f t="shared" si="1"/>
        <v>0</v>
      </c>
      <c r="AJ20" s="81">
        <f t="shared" si="2"/>
        <v>0</v>
      </c>
      <c r="AK20" s="81">
        <f t="shared" si="3"/>
        <v>0</v>
      </c>
      <c r="AL20" s="81">
        <f t="shared" si="4"/>
        <v>0</v>
      </c>
      <c r="AM20" s="19"/>
      <c r="AN20" s="17" t="str">
        <f t="shared" si="5"/>
        <v>Bajo</v>
      </c>
      <c r="AO20" s="7" t="str">
        <f t="shared" si="6"/>
        <v>Bajo</v>
      </c>
      <c r="AP20" s="7" t="str">
        <f t="shared" si="11"/>
        <v>Bajo</v>
      </c>
      <c r="AQ20" s="17" t="str">
        <f t="shared" si="12"/>
        <v>Bajo</v>
      </c>
      <c r="AR20" s="17" t="str">
        <f t="shared" si="13"/>
        <v>Bajo</v>
      </c>
    </row>
    <row r="21" spans="1:55" ht="15.75" x14ac:dyDescent="0.25">
      <c r="A21" s="71"/>
      <c r="B21" s="71">
        <v>17</v>
      </c>
      <c r="C21" s="71" t="s">
        <v>148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D21" s="78">
        <f t="shared" si="8"/>
        <v>0</v>
      </c>
      <c r="AE21" s="79">
        <f t="shared" si="9"/>
        <v>0</v>
      </c>
      <c r="AF21" s="7" t="str">
        <f t="shared" si="10"/>
        <v>Bajo</v>
      </c>
      <c r="AH21" s="81">
        <f t="shared" si="0"/>
        <v>0</v>
      </c>
      <c r="AI21" s="81">
        <f t="shared" si="1"/>
        <v>0</v>
      </c>
      <c r="AJ21" s="81">
        <f t="shared" si="2"/>
        <v>0</v>
      </c>
      <c r="AK21" s="81">
        <f t="shared" si="3"/>
        <v>0</v>
      </c>
      <c r="AL21" s="81">
        <f t="shared" si="4"/>
        <v>0</v>
      </c>
      <c r="AM21" s="19"/>
      <c r="AN21" s="17" t="str">
        <f t="shared" si="5"/>
        <v>Bajo</v>
      </c>
      <c r="AO21" s="7" t="str">
        <f t="shared" si="6"/>
        <v>Bajo</v>
      </c>
      <c r="AP21" s="7" t="str">
        <f t="shared" si="11"/>
        <v>Bajo</v>
      </c>
      <c r="AQ21" s="17" t="str">
        <f t="shared" si="12"/>
        <v>Bajo</v>
      </c>
      <c r="AR21" s="17" t="str">
        <f t="shared" si="13"/>
        <v>Bajo</v>
      </c>
    </row>
    <row r="22" spans="1:55" ht="15.75" x14ac:dyDescent="0.25">
      <c r="A22" s="130"/>
      <c r="B22" s="130">
        <v>18</v>
      </c>
      <c r="C22" s="71" t="s">
        <v>149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D22" s="78">
        <f t="shared" si="8"/>
        <v>0</v>
      </c>
      <c r="AE22" s="79">
        <f t="shared" si="9"/>
        <v>0</v>
      </c>
      <c r="AF22" s="7" t="str">
        <f t="shared" si="10"/>
        <v>Bajo</v>
      </c>
      <c r="AH22" s="81">
        <f t="shared" si="0"/>
        <v>0</v>
      </c>
      <c r="AI22" s="81">
        <f t="shared" si="1"/>
        <v>0</v>
      </c>
      <c r="AJ22" s="81">
        <f t="shared" si="2"/>
        <v>0</v>
      </c>
      <c r="AK22" s="81">
        <f t="shared" si="3"/>
        <v>0</v>
      </c>
      <c r="AL22" s="81">
        <f t="shared" si="4"/>
        <v>0</v>
      </c>
      <c r="AM22" s="19"/>
      <c r="AN22" s="17" t="str">
        <f t="shared" si="5"/>
        <v>Bajo</v>
      </c>
      <c r="AO22" s="7" t="str">
        <f t="shared" si="6"/>
        <v>Bajo</v>
      </c>
      <c r="AP22" s="7" t="str">
        <f t="shared" si="11"/>
        <v>Bajo</v>
      </c>
      <c r="AQ22" s="17" t="str">
        <f t="shared" si="12"/>
        <v>Bajo</v>
      </c>
      <c r="AR22" s="17" t="str">
        <f t="shared" si="13"/>
        <v>Bajo</v>
      </c>
    </row>
    <row r="23" spans="1:55" ht="15.75" x14ac:dyDescent="0.25">
      <c r="A23" s="71"/>
      <c r="B23" s="71">
        <v>19</v>
      </c>
      <c r="C23" s="71" t="s">
        <v>150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D23" s="78">
        <f t="shared" si="8"/>
        <v>0</v>
      </c>
      <c r="AE23" s="79">
        <f t="shared" si="9"/>
        <v>0</v>
      </c>
      <c r="AF23" s="7" t="str">
        <f t="shared" si="10"/>
        <v>Bajo</v>
      </c>
      <c r="AH23" s="81">
        <f t="shared" si="0"/>
        <v>0</v>
      </c>
      <c r="AI23" s="81">
        <f t="shared" si="1"/>
        <v>0</v>
      </c>
      <c r="AJ23" s="81">
        <f t="shared" si="2"/>
        <v>0</v>
      </c>
      <c r="AK23" s="81">
        <f t="shared" si="3"/>
        <v>0</v>
      </c>
      <c r="AL23" s="81">
        <f t="shared" si="4"/>
        <v>0</v>
      </c>
      <c r="AM23" s="19"/>
      <c r="AN23" s="17" t="str">
        <f t="shared" si="5"/>
        <v>Bajo</v>
      </c>
      <c r="AO23" s="7" t="str">
        <f t="shared" si="6"/>
        <v>Bajo</v>
      </c>
      <c r="AP23" s="7" t="str">
        <f t="shared" si="11"/>
        <v>Bajo</v>
      </c>
      <c r="AQ23" s="17" t="str">
        <f t="shared" si="12"/>
        <v>Bajo</v>
      </c>
      <c r="AR23" s="17" t="str">
        <f t="shared" si="13"/>
        <v>Bajo</v>
      </c>
    </row>
    <row r="24" spans="1:55" ht="15.75" x14ac:dyDescent="0.25">
      <c r="A24" s="128"/>
      <c r="B24" s="128">
        <v>20</v>
      </c>
      <c r="C24" s="71" t="s">
        <v>151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D24" s="78">
        <f t="shared" si="8"/>
        <v>0</v>
      </c>
      <c r="AE24" s="79">
        <f t="shared" si="9"/>
        <v>0</v>
      </c>
      <c r="AF24" s="7" t="str">
        <f t="shared" si="10"/>
        <v>Bajo</v>
      </c>
      <c r="AH24" s="81">
        <f t="shared" si="0"/>
        <v>0</v>
      </c>
      <c r="AI24" s="81">
        <f t="shared" si="1"/>
        <v>0</v>
      </c>
      <c r="AJ24" s="81">
        <f t="shared" si="2"/>
        <v>0</v>
      </c>
      <c r="AK24" s="81">
        <f t="shared" si="3"/>
        <v>0</v>
      </c>
      <c r="AL24" s="81">
        <f t="shared" si="4"/>
        <v>0</v>
      </c>
      <c r="AM24" s="19"/>
      <c r="AN24" s="17" t="str">
        <f t="shared" si="5"/>
        <v>Bajo</v>
      </c>
      <c r="AO24" s="7" t="str">
        <f t="shared" si="6"/>
        <v>Bajo</v>
      </c>
      <c r="AP24" s="7" t="str">
        <f t="shared" si="11"/>
        <v>Bajo</v>
      </c>
      <c r="AQ24" s="17" t="str">
        <f t="shared" si="12"/>
        <v>Bajo</v>
      </c>
      <c r="AR24" s="17" t="str">
        <f t="shared" si="13"/>
        <v>Bajo</v>
      </c>
    </row>
    <row r="25" spans="1:55" ht="15.75" x14ac:dyDescent="0.25">
      <c r="A25" s="71"/>
      <c r="B25" s="71">
        <v>21</v>
      </c>
      <c r="C25" s="71" t="s">
        <v>152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D25" s="78">
        <f t="shared" si="8"/>
        <v>0</v>
      </c>
      <c r="AE25" s="79">
        <f t="shared" si="9"/>
        <v>0</v>
      </c>
      <c r="AF25" s="7" t="str">
        <f t="shared" si="10"/>
        <v>Bajo</v>
      </c>
      <c r="AH25" s="81">
        <f t="shared" si="0"/>
        <v>0</v>
      </c>
      <c r="AI25" s="81">
        <f t="shared" si="1"/>
        <v>0</v>
      </c>
      <c r="AJ25" s="81">
        <f t="shared" si="2"/>
        <v>0</v>
      </c>
      <c r="AK25" s="81">
        <f t="shared" si="3"/>
        <v>0</v>
      </c>
      <c r="AL25" s="81">
        <f t="shared" si="4"/>
        <v>0</v>
      </c>
      <c r="AM25" s="19"/>
      <c r="AN25" s="17" t="str">
        <f t="shared" si="5"/>
        <v>Bajo</v>
      </c>
      <c r="AO25" s="7" t="str">
        <f t="shared" si="6"/>
        <v>Bajo</v>
      </c>
      <c r="AP25" s="7" t="str">
        <f t="shared" si="11"/>
        <v>Bajo</v>
      </c>
      <c r="AQ25" s="17" t="str">
        <f t="shared" si="12"/>
        <v>Bajo</v>
      </c>
      <c r="AR25" s="17" t="str">
        <f t="shared" si="13"/>
        <v>Bajo</v>
      </c>
    </row>
    <row r="26" spans="1:55" ht="15.75" x14ac:dyDescent="0.25">
      <c r="A26" s="128"/>
      <c r="B26" s="128">
        <v>22</v>
      </c>
      <c r="C26" s="71" t="s">
        <v>153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D26" s="78">
        <f t="shared" si="8"/>
        <v>0</v>
      </c>
      <c r="AE26" s="79">
        <f t="shared" si="9"/>
        <v>0</v>
      </c>
      <c r="AF26" s="7" t="str">
        <f t="shared" si="10"/>
        <v>Bajo</v>
      </c>
      <c r="AH26" s="81">
        <f t="shared" si="0"/>
        <v>0</v>
      </c>
      <c r="AI26" s="81">
        <f t="shared" si="1"/>
        <v>0</v>
      </c>
      <c r="AJ26" s="81">
        <f t="shared" si="2"/>
        <v>0</v>
      </c>
      <c r="AK26" s="81">
        <f t="shared" si="3"/>
        <v>0</v>
      </c>
      <c r="AL26" s="81">
        <f t="shared" si="4"/>
        <v>0</v>
      </c>
      <c r="AM26" s="19"/>
      <c r="AN26" s="17" t="str">
        <f t="shared" si="5"/>
        <v>Bajo</v>
      </c>
      <c r="AO26" s="7" t="str">
        <f t="shared" si="6"/>
        <v>Bajo</v>
      </c>
      <c r="AP26" s="7" t="str">
        <f t="shared" si="11"/>
        <v>Bajo</v>
      </c>
      <c r="AQ26" s="17" t="str">
        <f t="shared" si="12"/>
        <v>Bajo</v>
      </c>
      <c r="AR26" s="17" t="str">
        <f t="shared" si="13"/>
        <v>Bajo</v>
      </c>
    </row>
    <row r="27" spans="1:55" ht="15.75" x14ac:dyDescent="0.25">
      <c r="A27" s="71"/>
      <c r="B27" s="71">
        <v>23</v>
      </c>
      <c r="C27" s="71" t="s">
        <v>154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D27" s="78">
        <f t="shared" si="8"/>
        <v>0</v>
      </c>
      <c r="AE27" s="79">
        <f t="shared" si="9"/>
        <v>0</v>
      </c>
      <c r="AF27" s="7" t="str">
        <f t="shared" si="10"/>
        <v>Bajo</v>
      </c>
      <c r="AH27" s="81">
        <f t="shared" si="0"/>
        <v>0</v>
      </c>
      <c r="AI27" s="81">
        <f t="shared" si="1"/>
        <v>0</v>
      </c>
      <c r="AJ27" s="81">
        <f t="shared" si="2"/>
        <v>0</v>
      </c>
      <c r="AK27" s="81">
        <f t="shared" si="3"/>
        <v>0</v>
      </c>
      <c r="AL27" s="81">
        <f t="shared" si="4"/>
        <v>0</v>
      </c>
      <c r="AM27" s="19"/>
      <c r="AN27" s="17" t="str">
        <f t="shared" si="5"/>
        <v>Bajo</v>
      </c>
      <c r="AO27" s="7" t="str">
        <f t="shared" si="6"/>
        <v>Bajo</v>
      </c>
      <c r="AP27" s="7" t="str">
        <f t="shared" si="11"/>
        <v>Bajo</v>
      </c>
      <c r="AQ27" s="17" t="str">
        <f t="shared" si="12"/>
        <v>Bajo</v>
      </c>
      <c r="AR27" s="17" t="str">
        <f t="shared" si="13"/>
        <v>Bajo</v>
      </c>
    </row>
    <row r="28" spans="1:55" s="46" customFormat="1" ht="15.75" x14ac:dyDescent="0.25">
      <c r="A28" s="128"/>
      <c r="B28" s="128">
        <v>24</v>
      </c>
      <c r="C28" s="71" t="s">
        <v>155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70"/>
      <c r="AD28" s="78">
        <f t="shared" ref="AD28:AD34" si="14">SUM(D28:AB28)</f>
        <v>0</v>
      </c>
      <c r="AE28" s="79">
        <f t="shared" si="9"/>
        <v>0</v>
      </c>
      <c r="AF28" s="7" t="str">
        <f t="shared" si="10"/>
        <v>Bajo</v>
      </c>
      <c r="AG28" s="70"/>
      <c r="AH28" s="81">
        <f>(D28+E28+F28+G28+H28+I28+J28+K28+L28+M28+N28+O28+P28+R28+W28)/AH$53</f>
        <v>0</v>
      </c>
      <c r="AI28" s="81">
        <f>Q28/AI$53</f>
        <v>0</v>
      </c>
      <c r="AJ28" s="81">
        <f>SUM(S28:U28)/AJ$53</f>
        <v>0</v>
      </c>
      <c r="AK28" s="81">
        <f>(V28+X28+Y28)/AK$53</f>
        <v>0</v>
      </c>
      <c r="AL28" s="81">
        <f t="shared" si="4"/>
        <v>0</v>
      </c>
      <c r="AM28" s="72"/>
      <c r="AN28" s="73" t="str">
        <f t="shared" si="5"/>
        <v>Bajo</v>
      </c>
      <c r="AO28" s="71" t="str">
        <f t="shared" si="6"/>
        <v>Bajo</v>
      </c>
      <c r="AP28" s="71" t="str">
        <f t="shared" si="11"/>
        <v>Bajo</v>
      </c>
      <c r="AQ28" s="73" t="str">
        <f t="shared" si="12"/>
        <v>Bajo</v>
      </c>
      <c r="AR28" s="73" t="str">
        <f t="shared" si="13"/>
        <v>Bajo</v>
      </c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</row>
    <row r="29" spans="1:55" ht="15.75" x14ac:dyDescent="0.25">
      <c r="A29" s="71"/>
      <c r="B29" s="71">
        <v>25</v>
      </c>
      <c r="C29" s="71" t="s">
        <v>156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70"/>
      <c r="AD29" s="78">
        <f t="shared" si="14"/>
        <v>0</v>
      </c>
      <c r="AE29" s="79">
        <f t="shared" si="9"/>
        <v>0</v>
      </c>
      <c r="AF29" s="7" t="str">
        <f t="shared" si="10"/>
        <v>Bajo</v>
      </c>
      <c r="AG29" s="70"/>
      <c r="AH29" s="81">
        <f>(D29+E29+F29+G29+H29+I29+J29+K29+L29+M29+N29+O29+P29+R29+W29)/AH$53</f>
        <v>0</v>
      </c>
      <c r="AI29" s="81">
        <f>Q29/AI$53</f>
        <v>0</v>
      </c>
      <c r="AJ29" s="81">
        <f>SUM(S29:U29)/AJ$53</f>
        <v>0</v>
      </c>
      <c r="AK29" s="81">
        <f>(V29+X29+Y29)/AK$53</f>
        <v>0</v>
      </c>
      <c r="AL29" s="81">
        <f>SUM(Z28:AB28)/AL$53</f>
        <v>0</v>
      </c>
      <c r="AM29" s="72"/>
      <c r="AN29" s="73" t="str">
        <f t="shared" si="5"/>
        <v>Bajo</v>
      </c>
      <c r="AO29" s="71" t="str">
        <f t="shared" si="6"/>
        <v>Bajo</v>
      </c>
      <c r="AP29" s="71" t="str">
        <f t="shared" si="11"/>
        <v>Bajo</v>
      </c>
      <c r="AQ29" s="73" t="str">
        <f t="shared" si="12"/>
        <v>Bajo</v>
      </c>
      <c r="AR29" s="73" t="str">
        <f t="shared" si="13"/>
        <v>Bajo</v>
      </c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</row>
    <row r="30" spans="1:55" s="46" customFormat="1" ht="15.75" x14ac:dyDescent="0.25">
      <c r="A30" s="128"/>
      <c r="B30" s="128">
        <v>26</v>
      </c>
      <c r="C30" s="71" t="s">
        <v>157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70"/>
      <c r="AD30" s="78">
        <f t="shared" si="14"/>
        <v>0</v>
      </c>
      <c r="AE30" s="79">
        <f t="shared" si="9"/>
        <v>0</v>
      </c>
      <c r="AF30" s="7" t="str">
        <f t="shared" si="10"/>
        <v>Bajo</v>
      </c>
      <c r="AG30" s="70"/>
      <c r="AH30" s="81">
        <f>(D30+E31+F31+G31+H31+I31+J31+K31+L31+M31+N31+O31+P31+R31+W31)/AH$53</f>
        <v>0</v>
      </c>
      <c r="AI30" s="81">
        <f>Q31/AI$53</f>
        <v>0</v>
      </c>
      <c r="AJ30" s="81">
        <f>SUM(S31:U31)/AJ$53</f>
        <v>0</v>
      </c>
      <c r="AK30" s="81">
        <f>(V31+X31+Y31)/AK$53</f>
        <v>0</v>
      </c>
      <c r="AL30" s="81">
        <f>SUM(Z29:AB29)/AL$53</f>
        <v>0</v>
      </c>
      <c r="AM30" s="72"/>
      <c r="AN30" s="73" t="str">
        <f t="shared" si="5"/>
        <v>Bajo</v>
      </c>
      <c r="AO30" s="71" t="str">
        <f t="shared" si="6"/>
        <v>Bajo</v>
      </c>
      <c r="AP30" s="71" t="str">
        <f t="shared" si="11"/>
        <v>Bajo</v>
      </c>
      <c r="AQ30" s="73" t="str">
        <f t="shared" si="12"/>
        <v>Bajo</v>
      </c>
      <c r="AR30" s="73" t="str">
        <f t="shared" si="13"/>
        <v>Bajo</v>
      </c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</row>
    <row r="31" spans="1:55" ht="15.75" x14ac:dyDescent="0.25">
      <c r="A31" s="71"/>
      <c r="B31" s="71">
        <v>27</v>
      </c>
      <c r="C31" s="71" t="s">
        <v>158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70"/>
      <c r="AD31" s="78">
        <f t="shared" si="14"/>
        <v>0</v>
      </c>
      <c r="AE31" s="79">
        <f t="shared" si="9"/>
        <v>0</v>
      </c>
      <c r="AF31" s="7" t="str">
        <f t="shared" si="10"/>
        <v>Bajo</v>
      </c>
      <c r="AG31" s="70"/>
      <c r="AH31" s="81">
        <f>(D31+E32+F32+G32+H32+I32+J32+K32+L32+M32+N32+O32+P32+R32+W32)/AH$53</f>
        <v>0</v>
      </c>
      <c r="AI31" s="81">
        <f>Q32/AI$53</f>
        <v>0</v>
      </c>
      <c r="AJ31" s="81">
        <f>SUM(S32:U32)/AJ$53</f>
        <v>0</v>
      </c>
      <c r="AK31" s="81">
        <f>(V32+X32+Y32)/AK$53</f>
        <v>0</v>
      </c>
      <c r="AL31" s="81">
        <f>SUM(Z31:AB31)/AL$53</f>
        <v>0</v>
      </c>
      <c r="AM31" s="72"/>
      <c r="AN31" s="73" t="str">
        <f t="shared" si="5"/>
        <v>Bajo</v>
      </c>
      <c r="AO31" s="71" t="str">
        <f t="shared" si="6"/>
        <v>Bajo</v>
      </c>
      <c r="AP31" s="71" t="str">
        <f t="shared" si="11"/>
        <v>Bajo</v>
      </c>
      <c r="AQ31" s="73" t="str">
        <f t="shared" si="12"/>
        <v>Bajo</v>
      </c>
      <c r="AR31" s="73" t="str">
        <f t="shared" si="13"/>
        <v>Bajo</v>
      </c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</row>
    <row r="32" spans="1:55" ht="15.75" x14ac:dyDescent="0.25">
      <c r="A32" s="128"/>
      <c r="B32" s="128">
        <v>28</v>
      </c>
      <c r="C32" s="71" t="s">
        <v>159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70"/>
      <c r="AD32" s="78">
        <f t="shared" si="14"/>
        <v>0</v>
      </c>
      <c r="AE32" s="79">
        <f t="shared" si="9"/>
        <v>0</v>
      </c>
      <c r="AF32" s="7" t="str">
        <f t="shared" si="10"/>
        <v>Bajo</v>
      </c>
      <c r="AG32" s="70"/>
      <c r="AH32" s="81">
        <f>(D32+E33+F33+G33+H33+I33+J33+K33+L33+M33+N33+O33+P33+R33+W33)/AH$53</f>
        <v>0</v>
      </c>
      <c r="AI32" s="81">
        <f>Q33/AI$53</f>
        <v>0</v>
      </c>
      <c r="AJ32" s="81">
        <f>SUM(S33:U33)/AJ$53</f>
        <v>0</v>
      </c>
      <c r="AK32" s="81">
        <f>(V33+X33+Y33)/AK$53</f>
        <v>0</v>
      </c>
      <c r="AL32" s="81">
        <f>SUM(Z32:AB32)/AL$53</f>
        <v>0</v>
      </c>
      <c r="AM32" s="72"/>
      <c r="AN32" s="73" t="str">
        <f t="shared" si="5"/>
        <v>Bajo</v>
      </c>
      <c r="AO32" s="71" t="str">
        <f t="shared" si="6"/>
        <v>Bajo</v>
      </c>
      <c r="AP32" s="71" t="str">
        <f t="shared" si="11"/>
        <v>Bajo</v>
      </c>
      <c r="AQ32" s="73" t="str">
        <f t="shared" si="12"/>
        <v>Bajo</v>
      </c>
      <c r="AR32" s="73" t="str">
        <f t="shared" si="13"/>
        <v>Bajo</v>
      </c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44" ht="15.75" x14ac:dyDescent="0.25">
      <c r="A33" s="71"/>
      <c r="B33" s="71">
        <v>29</v>
      </c>
      <c r="C33" s="71" t="s">
        <v>160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D33" s="78">
        <f t="shared" si="14"/>
        <v>0</v>
      </c>
      <c r="AE33" s="79">
        <f t="shared" si="9"/>
        <v>0</v>
      </c>
      <c r="AF33" s="7" t="str">
        <f t="shared" si="10"/>
        <v>Bajo</v>
      </c>
      <c r="AH33" s="81">
        <f>(D33+E34+F34+G34+H34+I34+J34+K34+L34+M34+N34+O34+P34+R34+W34)/AH$53</f>
        <v>0</v>
      </c>
      <c r="AI33" s="81">
        <f>Q34/AI$53</f>
        <v>0</v>
      </c>
      <c r="AJ33" s="81">
        <f>SUM(S34:U34)/AJ$53</f>
        <v>0</v>
      </c>
      <c r="AK33" s="81">
        <f>(V34+X34+Y34)/AK$53</f>
        <v>0</v>
      </c>
      <c r="AL33" s="81">
        <f>SUM(Z33:AB33)/AL$53</f>
        <v>0</v>
      </c>
      <c r="AM33" s="19"/>
      <c r="AN33" s="17" t="str">
        <f t="shared" si="5"/>
        <v>Bajo</v>
      </c>
      <c r="AO33" s="7" t="str">
        <f t="shared" si="6"/>
        <v>Bajo</v>
      </c>
      <c r="AP33" s="7" t="str">
        <f t="shared" si="11"/>
        <v>Bajo</v>
      </c>
      <c r="AQ33" s="17" t="str">
        <f t="shared" si="12"/>
        <v>Bajo</v>
      </c>
      <c r="AR33" s="17" t="str">
        <f t="shared" si="13"/>
        <v>Bajo</v>
      </c>
    </row>
    <row r="34" spans="1:44" ht="15.75" x14ac:dyDescent="0.25">
      <c r="A34" s="128"/>
      <c r="B34" s="128">
        <v>30</v>
      </c>
      <c r="C34" s="71" t="s">
        <v>161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D34" s="78">
        <f t="shared" si="14"/>
        <v>0</v>
      </c>
      <c r="AE34" s="79">
        <f t="shared" si="9"/>
        <v>0</v>
      </c>
      <c r="AF34" s="7" t="str">
        <f t="shared" si="10"/>
        <v>Bajo</v>
      </c>
      <c r="AH34" s="81" t="e">
        <f>(D34+#REF!+#REF!+#REF!+#REF!+#REF!+#REF!+#REF!+#REF!+#REF!+#REF!+#REF!+#REF!+#REF!+#REF!)/AH$53</f>
        <v>#REF!</v>
      </c>
      <c r="AI34" s="81" t="e">
        <f>#REF!/AI$53</f>
        <v>#REF!</v>
      </c>
      <c r="AJ34" s="81" t="e">
        <f>SUM(#REF!)/AJ$53</f>
        <v>#REF!</v>
      </c>
      <c r="AK34" s="81" t="e">
        <f>(#REF!+#REF!+#REF!)/AK$53</f>
        <v>#REF!</v>
      </c>
      <c r="AL34" s="81">
        <f>SUM(Z34:AB34)/AL$53</f>
        <v>0</v>
      </c>
      <c r="AM34" s="19"/>
      <c r="AN34" s="17" t="e">
        <f t="shared" si="5"/>
        <v>#REF!</v>
      </c>
      <c r="AO34" s="7" t="e">
        <f t="shared" si="6"/>
        <v>#REF!</v>
      </c>
      <c r="AP34" s="7" t="e">
        <f t="shared" si="11"/>
        <v>#REF!</v>
      </c>
      <c r="AQ34" s="17" t="e">
        <f t="shared" si="12"/>
        <v>#REF!</v>
      </c>
      <c r="AR34" s="17" t="str">
        <f t="shared" si="13"/>
        <v>Bajo</v>
      </c>
    </row>
    <row r="35" spans="1:44" ht="15.75" x14ac:dyDescent="0.25">
      <c r="A35" s="71"/>
      <c r="B35" s="71">
        <v>31</v>
      </c>
      <c r="C35" s="71" t="s">
        <v>162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D35" s="78">
        <f t="shared" si="8"/>
        <v>0</v>
      </c>
      <c r="AE35" s="79">
        <f t="shared" si="9"/>
        <v>0</v>
      </c>
      <c r="AF35" s="7" t="str">
        <f t="shared" si="10"/>
        <v>Bajo</v>
      </c>
      <c r="AH35" s="81">
        <f t="shared" si="0"/>
        <v>0</v>
      </c>
      <c r="AI35" s="81">
        <f t="shared" si="1"/>
        <v>0</v>
      </c>
      <c r="AJ35" s="81">
        <f t="shared" si="2"/>
        <v>0</v>
      </c>
      <c r="AK35" s="81">
        <f t="shared" si="3"/>
        <v>0</v>
      </c>
      <c r="AL35" s="81" t="e">
        <f>SUM(#REF!)/AL$53</f>
        <v>#REF!</v>
      </c>
      <c r="AM35" s="19"/>
      <c r="AN35" s="17" t="str">
        <f t="shared" si="5"/>
        <v>Bajo</v>
      </c>
      <c r="AO35" s="7" t="str">
        <f t="shared" si="6"/>
        <v>Bajo</v>
      </c>
      <c r="AP35" s="7" t="str">
        <f t="shared" si="11"/>
        <v>Bajo</v>
      </c>
      <c r="AQ35" s="17" t="str">
        <f t="shared" si="12"/>
        <v>Bajo</v>
      </c>
      <c r="AR35" s="17" t="e">
        <f t="shared" si="13"/>
        <v>#REF!</v>
      </c>
    </row>
    <row r="36" spans="1:44" ht="15.75" x14ac:dyDescent="0.25">
      <c r="A36" s="128"/>
      <c r="B36" s="128">
        <v>32</v>
      </c>
      <c r="C36" s="71" t="s">
        <v>163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D36" s="78">
        <f t="shared" si="8"/>
        <v>0</v>
      </c>
      <c r="AE36" s="79">
        <f t="shared" si="9"/>
        <v>0</v>
      </c>
      <c r="AF36" s="7" t="str">
        <f t="shared" si="10"/>
        <v>Bajo</v>
      </c>
      <c r="AH36" s="81">
        <f t="shared" si="0"/>
        <v>0</v>
      </c>
      <c r="AI36" s="81">
        <f t="shared" si="1"/>
        <v>0</v>
      </c>
      <c r="AJ36" s="81">
        <f t="shared" si="2"/>
        <v>0</v>
      </c>
      <c r="AK36" s="81">
        <f t="shared" si="3"/>
        <v>0</v>
      </c>
      <c r="AL36" s="81">
        <f t="shared" si="4"/>
        <v>0</v>
      </c>
      <c r="AM36" s="19"/>
      <c r="AN36" s="17" t="str">
        <f t="shared" si="5"/>
        <v>Bajo</v>
      </c>
      <c r="AO36" s="7" t="str">
        <f t="shared" si="6"/>
        <v>Bajo</v>
      </c>
      <c r="AP36" s="7" t="str">
        <f t="shared" si="11"/>
        <v>Bajo</v>
      </c>
      <c r="AQ36" s="17" t="str">
        <f t="shared" si="12"/>
        <v>Bajo</v>
      </c>
      <c r="AR36" s="17" t="str">
        <f t="shared" si="13"/>
        <v>Bajo</v>
      </c>
    </row>
    <row r="37" spans="1:44" ht="15.75" x14ac:dyDescent="0.25">
      <c r="A37" s="71"/>
      <c r="B37" s="71">
        <v>33</v>
      </c>
      <c r="C37" s="71" t="s">
        <v>164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D37" s="78">
        <f t="shared" si="8"/>
        <v>0</v>
      </c>
      <c r="AE37" s="79">
        <f t="shared" si="9"/>
        <v>0</v>
      </c>
      <c r="AF37" s="7" t="str">
        <f t="shared" si="10"/>
        <v>Bajo</v>
      </c>
      <c r="AH37" s="81">
        <f t="shared" si="0"/>
        <v>0</v>
      </c>
      <c r="AI37" s="81">
        <f t="shared" si="1"/>
        <v>0</v>
      </c>
      <c r="AJ37" s="81">
        <f t="shared" si="2"/>
        <v>0</v>
      </c>
      <c r="AK37" s="81">
        <f t="shared" si="3"/>
        <v>0</v>
      </c>
      <c r="AL37" s="81">
        <f t="shared" si="4"/>
        <v>0</v>
      </c>
      <c r="AM37" s="19"/>
      <c r="AN37" s="17" t="str">
        <f t="shared" si="5"/>
        <v>Bajo</v>
      </c>
      <c r="AO37" s="7" t="str">
        <f t="shared" si="6"/>
        <v>Bajo</v>
      </c>
      <c r="AP37" s="7" t="str">
        <f t="shared" si="11"/>
        <v>Bajo</v>
      </c>
      <c r="AQ37" s="17" t="str">
        <f t="shared" si="12"/>
        <v>Bajo</v>
      </c>
      <c r="AR37" s="17" t="str">
        <f t="shared" si="13"/>
        <v>Bajo</v>
      </c>
    </row>
    <row r="38" spans="1:44" ht="15.75" x14ac:dyDescent="0.25">
      <c r="A38" s="128"/>
      <c r="B38" s="128">
        <v>34</v>
      </c>
      <c r="C38" s="71" t="s">
        <v>165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D38" s="78">
        <f t="shared" si="8"/>
        <v>0</v>
      </c>
      <c r="AE38" s="79">
        <f t="shared" si="9"/>
        <v>0</v>
      </c>
      <c r="AF38" s="7" t="str">
        <f t="shared" si="10"/>
        <v>Bajo</v>
      </c>
      <c r="AH38" s="81">
        <f t="shared" si="0"/>
        <v>0</v>
      </c>
      <c r="AI38" s="81">
        <f t="shared" si="1"/>
        <v>0</v>
      </c>
      <c r="AJ38" s="81">
        <f t="shared" si="2"/>
        <v>0</v>
      </c>
      <c r="AK38" s="81">
        <f t="shared" si="3"/>
        <v>0</v>
      </c>
      <c r="AL38" s="81">
        <f t="shared" si="4"/>
        <v>0</v>
      </c>
      <c r="AM38" s="19"/>
      <c r="AN38" s="17" t="str">
        <f t="shared" si="5"/>
        <v>Bajo</v>
      </c>
      <c r="AO38" s="7" t="str">
        <f t="shared" si="6"/>
        <v>Bajo</v>
      </c>
      <c r="AP38" s="7" t="str">
        <f t="shared" si="11"/>
        <v>Bajo</v>
      </c>
      <c r="AQ38" s="17" t="str">
        <f t="shared" si="12"/>
        <v>Bajo</v>
      </c>
      <c r="AR38" s="17" t="str">
        <f t="shared" si="13"/>
        <v>Bajo</v>
      </c>
    </row>
    <row r="39" spans="1:44" ht="15.75" x14ac:dyDescent="0.25">
      <c r="A39" s="71"/>
      <c r="B39" s="71">
        <v>35</v>
      </c>
      <c r="C39" s="71" t="s">
        <v>166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D39" s="78">
        <f t="shared" si="8"/>
        <v>0</v>
      </c>
      <c r="AE39" s="79">
        <f t="shared" si="9"/>
        <v>0</v>
      </c>
      <c r="AF39" s="7" t="str">
        <f t="shared" si="10"/>
        <v>Bajo</v>
      </c>
      <c r="AH39" s="81">
        <f t="shared" si="0"/>
        <v>0</v>
      </c>
      <c r="AI39" s="81">
        <f t="shared" si="1"/>
        <v>0</v>
      </c>
      <c r="AJ39" s="81">
        <f t="shared" si="2"/>
        <v>0</v>
      </c>
      <c r="AK39" s="81">
        <f t="shared" si="3"/>
        <v>0</v>
      </c>
      <c r="AL39" s="81">
        <f t="shared" si="4"/>
        <v>0</v>
      </c>
      <c r="AM39" s="19"/>
      <c r="AN39" s="17" t="str">
        <f t="shared" si="5"/>
        <v>Bajo</v>
      </c>
      <c r="AO39" s="7" t="str">
        <f t="shared" si="6"/>
        <v>Bajo</v>
      </c>
      <c r="AP39" s="7" t="str">
        <f t="shared" si="11"/>
        <v>Bajo</v>
      </c>
      <c r="AQ39" s="17" t="str">
        <f t="shared" si="12"/>
        <v>Bajo</v>
      </c>
      <c r="AR39" s="17" t="str">
        <f t="shared" si="13"/>
        <v>Bajo</v>
      </c>
    </row>
    <row r="40" spans="1:44" ht="15.75" x14ac:dyDescent="0.25">
      <c r="A40" s="128"/>
      <c r="B40" s="128">
        <v>36</v>
      </c>
      <c r="C40" s="71" t="s">
        <v>167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D40" s="78">
        <f t="shared" si="8"/>
        <v>0</v>
      </c>
      <c r="AE40" s="79">
        <f t="shared" si="9"/>
        <v>0</v>
      </c>
      <c r="AF40" s="7" t="str">
        <f t="shared" si="10"/>
        <v>Bajo</v>
      </c>
      <c r="AH40" s="81">
        <f t="shared" si="0"/>
        <v>0</v>
      </c>
      <c r="AI40" s="81">
        <f t="shared" si="1"/>
        <v>0</v>
      </c>
      <c r="AJ40" s="81">
        <f t="shared" si="2"/>
        <v>0</v>
      </c>
      <c r="AK40" s="81">
        <f t="shared" si="3"/>
        <v>0</v>
      </c>
      <c r="AL40" s="81">
        <f t="shared" si="4"/>
        <v>0</v>
      </c>
      <c r="AM40" s="19"/>
      <c r="AN40" s="17" t="str">
        <f t="shared" si="5"/>
        <v>Bajo</v>
      </c>
      <c r="AO40" s="7" t="str">
        <f t="shared" si="6"/>
        <v>Bajo</v>
      </c>
      <c r="AP40" s="7" t="str">
        <f t="shared" si="11"/>
        <v>Bajo</v>
      </c>
      <c r="AQ40" s="17" t="str">
        <f t="shared" si="12"/>
        <v>Bajo</v>
      </c>
      <c r="AR40" s="17" t="str">
        <f t="shared" si="13"/>
        <v>Bajo</v>
      </c>
    </row>
    <row r="41" spans="1:44" ht="15.75" x14ac:dyDescent="0.25">
      <c r="A41" s="71"/>
      <c r="B41" s="71">
        <v>37</v>
      </c>
      <c r="C41" s="71" t="s">
        <v>168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D41" s="78">
        <f t="shared" si="8"/>
        <v>0</v>
      </c>
      <c r="AE41" s="79">
        <f t="shared" si="9"/>
        <v>0</v>
      </c>
      <c r="AF41" s="7" t="str">
        <f t="shared" si="10"/>
        <v>Bajo</v>
      </c>
      <c r="AH41" s="81">
        <f t="shared" si="0"/>
        <v>0</v>
      </c>
      <c r="AI41" s="81">
        <f t="shared" si="1"/>
        <v>0</v>
      </c>
      <c r="AJ41" s="81">
        <f t="shared" si="2"/>
        <v>0</v>
      </c>
      <c r="AK41" s="81">
        <f t="shared" si="3"/>
        <v>0</v>
      </c>
      <c r="AL41" s="81">
        <f t="shared" si="4"/>
        <v>0</v>
      </c>
      <c r="AM41" s="19"/>
      <c r="AN41" s="17" t="str">
        <f t="shared" si="5"/>
        <v>Bajo</v>
      </c>
      <c r="AO41" s="7" t="str">
        <f t="shared" si="6"/>
        <v>Bajo</v>
      </c>
      <c r="AP41" s="7" t="str">
        <f t="shared" si="11"/>
        <v>Bajo</v>
      </c>
      <c r="AQ41" s="17" t="str">
        <f t="shared" si="12"/>
        <v>Bajo</v>
      </c>
      <c r="AR41" s="17" t="str">
        <f t="shared" si="13"/>
        <v>Bajo</v>
      </c>
    </row>
    <row r="42" spans="1:44" ht="15.75" x14ac:dyDescent="0.25">
      <c r="A42" s="128"/>
      <c r="B42" s="128">
        <v>38</v>
      </c>
      <c r="C42" s="71" t="s">
        <v>169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D42" s="78">
        <f t="shared" si="8"/>
        <v>0</v>
      </c>
      <c r="AE42" s="79">
        <f t="shared" si="9"/>
        <v>0</v>
      </c>
      <c r="AF42" s="7" t="str">
        <f t="shared" si="10"/>
        <v>Bajo</v>
      </c>
      <c r="AH42" s="81">
        <f t="shared" si="0"/>
        <v>0</v>
      </c>
      <c r="AI42" s="81">
        <f t="shared" si="1"/>
        <v>0</v>
      </c>
      <c r="AJ42" s="81">
        <f t="shared" si="2"/>
        <v>0</v>
      </c>
      <c r="AK42" s="81">
        <f t="shared" si="3"/>
        <v>0</v>
      </c>
      <c r="AL42" s="81">
        <f t="shared" si="4"/>
        <v>0</v>
      </c>
      <c r="AM42" s="19"/>
      <c r="AN42" s="17" t="str">
        <f t="shared" si="5"/>
        <v>Bajo</v>
      </c>
      <c r="AO42" s="7" t="str">
        <f t="shared" si="6"/>
        <v>Bajo</v>
      </c>
      <c r="AP42" s="7" t="str">
        <f t="shared" si="11"/>
        <v>Bajo</v>
      </c>
      <c r="AQ42" s="17" t="str">
        <f t="shared" si="12"/>
        <v>Bajo</v>
      </c>
      <c r="AR42" s="17" t="str">
        <f t="shared" si="13"/>
        <v>Bajo</v>
      </c>
    </row>
    <row r="43" spans="1:44" ht="15.75" x14ac:dyDescent="0.25">
      <c r="A43" s="71"/>
      <c r="B43" s="71">
        <v>39</v>
      </c>
      <c r="C43" s="71" t="s">
        <v>170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D43" s="78">
        <f t="shared" si="8"/>
        <v>0</v>
      </c>
      <c r="AE43" s="79">
        <f t="shared" si="9"/>
        <v>0</v>
      </c>
      <c r="AF43" s="7" t="str">
        <f t="shared" si="10"/>
        <v>Bajo</v>
      </c>
      <c r="AH43" s="81">
        <f t="shared" si="0"/>
        <v>0</v>
      </c>
      <c r="AI43" s="81">
        <f t="shared" si="1"/>
        <v>0</v>
      </c>
      <c r="AJ43" s="81">
        <f t="shared" si="2"/>
        <v>0</v>
      </c>
      <c r="AK43" s="81">
        <f t="shared" si="3"/>
        <v>0</v>
      </c>
      <c r="AL43" s="81">
        <f t="shared" si="4"/>
        <v>0</v>
      </c>
      <c r="AM43" s="19"/>
      <c r="AN43" s="17" t="str">
        <f t="shared" si="5"/>
        <v>Bajo</v>
      </c>
      <c r="AO43" s="7" t="str">
        <f t="shared" si="6"/>
        <v>Bajo</v>
      </c>
      <c r="AP43" s="7" t="str">
        <f t="shared" si="11"/>
        <v>Bajo</v>
      </c>
      <c r="AQ43" s="17" t="str">
        <f t="shared" si="12"/>
        <v>Bajo</v>
      </c>
      <c r="AR43" s="17" t="str">
        <f t="shared" si="13"/>
        <v>Bajo</v>
      </c>
    </row>
    <row r="44" spans="1:44" ht="15.75" x14ac:dyDescent="0.25">
      <c r="A44" s="128"/>
      <c r="B44" s="128">
        <v>40</v>
      </c>
      <c r="C44" s="71" t="s">
        <v>171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D44" s="78">
        <f t="shared" si="8"/>
        <v>0</v>
      </c>
      <c r="AE44" s="79">
        <f t="shared" si="9"/>
        <v>0</v>
      </c>
      <c r="AF44" s="7" t="str">
        <f t="shared" si="10"/>
        <v>Bajo</v>
      </c>
      <c r="AH44" s="81">
        <f t="shared" si="0"/>
        <v>0</v>
      </c>
      <c r="AI44" s="81">
        <f t="shared" si="1"/>
        <v>0</v>
      </c>
      <c r="AJ44" s="81">
        <f t="shared" si="2"/>
        <v>0</v>
      </c>
      <c r="AK44" s="81">
        <f t="shared" si="3"/>
        <v>0</v>
      </c>
      <c r="AL44" s="81">
        <f t="shared" si="4"/>
        <v>0</v>
      </c>
      <c r="AM44" s="19"/>
      <c r="AN44" s="17" t="str">
        <f t="shared" si="5"/>
        <v>Bajo</v>
      </c>
      <c r="AO44" s="7" t="str">
        <f t="shared" si="6"/>
        <v>Bajo</v>
      </c>
      <c r="AP44" s="7" t="str">
        <f t="shared" si="11"/>
        <v>Bajo</v>
      </c>
      <c r="AQ44" s="17" t="str">
        <f t="shared" si="12"/>
        <v>Bajo</v>
      </c>
      <c r="AR44" s="17" t="str">
        <f t="shared" si="13"/>
        <v>Bajo</v>
      </c>
    </row>
    <row r="45" spans="1:44" ht="15.75" x14ac:dyDescent="0.25">
      <c r="A45" s="71"/>
      <c r="B45" s="71">
        <v>41</v>
      </c>
      <c r="C45" s="71" t="s">
        <v>172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D45" s="78">
        <f t="shared" si="8"/>
        <v>0</v>
      </c>
      <c r="AE45" s="79">
        <f t="shared" si="9"/>
        <v>0</v>
      </c>
      <c r="AF45" s="7" t="str">
        <f t="shared" si="10"/>
        <v>Bajo</v>
      </c>
      <c r="AH45" s="81">
        <f t="shared" si="0"/>
        <v>0</v>
      </c>
      <c r="AI45" s="81">
        <f t="shared" si="1"/>
        <v>0</v>
      </c>
      <c r="AJ45" s="81">
        <f t="shared" si="2"/>
        <v>0</v>
      </c>
      <c r="AK45" s="81">
        <f t="shared" si="3"/>
        <v>0</v>
      </c>
      <c r="AL45" s="81">
        <f t="shared" si="4"/>
        <v>0</v>
      </c>
      <c r="AM45" s="19"/>
      <c r="AN45" s="17" t="str">
        <f t="shared" si="5"/>
        <v>Bajo</v>
      </c>
      <c r="AO45" s="7" t="str">
        <f t="shared" si="6"/>
        <v>Bajo</v>
      </c>
      <c r="AP45" s="7" t="str">
        <f t="shared" si="11"/>
        <v>Bajo</v>
      </c>
      <c r="AQ45" s="17" t="str">
        <f t="shared" si="12"/>
        <v>Bajo</v>
      </c>
      <c r="AR45" s="17" t="str">
        <f t="shared" si="13"/>
        <v>Bajo</v>
      </c>
    </row>
    <row r="46" spans="1:44" ht="15.75" x14ac:dyDescent="0.25">
      <c r="A46" s="128"/>
      <c r="B46" s="128">
        <v>42</v>
      </c>
      <c r="C46" s="71" t="s">
        <v>173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D46" s="78">
        <f t="shared" si="8"/>
        <v>0</v>
      </c>
      <c r="AE46" s="79">
        <f t="shared" si="9"/>
        <v>0</v>
      </c>
      <c r="AF46" s="7" t="str">
        <f t="shared" si="10"/>
        <v>Bajo</v>
      </c>
      <c r="AH46" s="81">
        <f t="shared" si="0"/>
        <v>0</v>
      </c>
      <c r="AI46" s="81">
        <f t="shared" si="1"/>
        <v>0</v>
      </c>
      <c r="AJ46" s="81">
        <f t="shared" si="2"/>
        <v>0</v>
      </c>
      <c r="AK46" s="81">
        <f t="shared" si="3"/>
        <v>0</v>
      </c>
      <c r="AL46" s="81">
        <f t="shared" si="4"/>
        <v>0</v>
      </c>
      <c r="AM46" s="19"/>
      <c r="AN46" s="17" t="str">
        <f t="shared" si="5"/>
        <v>Bajo</v>
      </c>
      <c r="AO46" s="7" t="str">
        <f t="shared" si="6"/>
        <v>Bajo</v>
      </c>
      <c r="AP46" s="7" t="str">
        <f t="shared" si="11"/>
        <v>Bajo</v>
      </c>
      <c r="AQ46" s="17" t="str">
        <f t="shared" si="12"/>
        <v>Bajo</v>
      </c>
      <c r="AR46" s="17" t="str">
        <f t="shared" si="13"/>
        <v>Bajo</v>
      </c>
    </row>
    <row r="47" spans="1:44" ht="15.75" x14ac:dyDescent="0.25">
      <c r="A47" s="71"/>
      <c r="B47" s="71">
        <v>43</v>
      </c>
      <c r="C47" s="71" t="s">
        <v>174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D47" s="78">
        <f t="shared" si="8"/>
        <v>0</v>
      </c>
      <c r="AE47" s="79">
        <f t="shared" si="9"/>
        <v>0</v>
      </c>
      <c r="AF47" s="7" t="str">
        <f t="shared" si="10"/>
        <v>Bajo</v>
      </c>
      <c r="AH47" s="81">
        <f t="shared" si="0"/>
        <v>0</v>
      </c>
      <c r="AI47" s="81">
        <f t="shared" si="1"/>
        <v>0</v>
      </c>
      <c r="AJ47" s="81">
        <f t="shared" si="2"/>
        <v>0</v>
      </c>
      <c r="AK47" s="81">
        <f t="shared" si="3"/>
        <v>0</v>
      </c>
      <c r="AL47" s="81">
        <f t="shared" si="4"/>
        <v>0</v>
      </c>
      <c r="AM47" s="19"/>
      <c r="AN47" s="17" t="str">
        <f t="shared" si="5"/>
        <v>Bajo</v>
      </c>
      <c r="AO47" s="7" t="str">
        <f t="shared" si="6"/>
        <v>Bajo</v>
      </c>
      <c r="AP47" s="7" t="str">
        <f t="shared" si="11"/>
        <v>Bajo</v>
      </c>
      <c r="AQ47" s="17" t="str">
        <f t="shared" si="12"/>
        <v>Bajo</v>
      </c>
      <c r="AR47" s="17" t="str">
        <f t="shared" si="13"/>
        <v>Bajo</v>
      </c>
    </row>
    <row r="48" spans="1:44" ht="15.75" x14ac:dyDescent="0.25">
      <c r="A48" s="128"/>
      <c r="B48" s="128">
        <v>44</v>
      </c>
      <c r="C48" s="71" t="s">
        <v>175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D48" s="78">
        <f t="shared" si="8"/>
        <v>0</v>
      </c>
      <c r="AE48" s="79">
        <f t="shared" si="9"/>
        <v>0</v>
      </c>
      <c r="AF48" s="7" t="str">
        <f t="shared" si="10"/>
        <v>Bajo</v>
      </c>
      <c r="AH48" s="81">
        <f t="shared" si="0"/>
        <v>0</v>
      </c>
      <c r="AI48" s="81">
        <f t="shared" si="1"/>
        <v>0</v>
      </c>
      <c r="AJ48" s="81">
        <f t="shared" si="2"/>
        <v>0</v>
      </c>
      <c r="AK48" s="81">
        <f t="shared" si="3"/>
        <v>0</v>
      </c>
      <c r="AL48" s="81">
        <f t="shared" si="4"/>
        <v>0</v>
      </c>
      <c r="AM48" s="19"/>
      <c r="AN48" s="17" t="str">
        <f t="shared" si="5"/>
        <v>Bajo</v>
      </c>
      <c r="AO48" s="7" t="str">
        <f t="shared" si="6"/>
        <v>Bajo</v>
      </c>
      <c r="AP48" s="7" t="str">
        <f t="shared" si="11"/>
        <v>Bajo</v>
      </c>
      <c r="AQ48" s="17" t="str">
        <f t="shared" si="12"/>
        <v>Bajo</v>
      </c>
      <c r="AR48" s="17" t="str">
        <f t="shared" si="13"/>
        <v>Bajo</v>
      </c>
    </row>
    <row r="49" spans="1:44" ht="15.75" x14ac:dyDescent="0.25">
      <c r="A49" s="71"/>
      <c r="B49" s="71">
        <v>45</v>
      </c>
      <c r="C49" s="71" t="s">
        <v>176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D49" s="80">
        <f t="shared" si="8"/>
        <v>0</v>
      </c>
      <c r="AE49" s="81">
        <f>AD49/15</f>
        <v>0</v>
      </c>
      <c r="AF49" s="7" t="str">
        <f t="shared" si="10"/>
        <v>Bajo</v>
      </c>
      <c r="AH49" s="81">
        <f t="shared" si="0"/>
        <v>0</v>
      </c>
      <c r="AI49" s="81">
        <f t="shared" si="1"/>
        <v>0</v>
      </c>
      <c r="AJ49" s="81">
        <f t="shared" si="2"/>
        <v>0</v>
      </c>
      <c r="AK49" s="81">
        <f t="shared" si="3"/>
        <v>0</v>
      </c>
      <c r="AL49" s="81">
        <f t="shared" si="4"/>
        <v>0</v>
      </c>
      <c r="AM49" s="19"/>
      <c r="AN49" s="17" t="str">
        <f t="shared" si="5"/>
        <v>Bajo</v>
      </c>
      <c r="AO49" s="7" t="str">
        <f t="shared" si="6"/>
        <v>Bajo</v>
      </c>
      <c r="AP49" s="7" t="str">
        <f t="shared" si="11"/>
        <v>Bajo</v>
      </c>
      <c r="AQ49" s="17" t="str">
        <f t="shared" si="12"/>
        <v>Bajo</v>
      </c>
      <c r="AR49" s="17" t="str">
        <f t="shared" si="13"/>
        <v>Bajo</v>
      </c>
    </row>
    <row r="50" spans="1:44" ht="15.75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D50" s="80">
        <f t="shared" ref="AD50:AD51" si="15">SUM(D50:AB50)</f>
        <v>0</v>
      </c>
      <c r="AE50" s="81">
        <f t="shared" ref="AE50:AE51" si="16">AD50/15</f>
        <v>0</v>
      </c>
      <c r="AF50" s="7" t="str">
        <f t="shared" si="10"/>
        <v>Bajo</v>
      </c>
      <c r="AH50" s="81">
        <f t="shared" ref="AH50:AH51" si="17">(D50+E50+F50+G50+H50+I50+J50+K50+L50+M50+N50+O50+P50+R50+W50)/AH$53</f>
        <v>0</v>
      </c>
      <c r="AI50" s="81">
        <f t="shared" ref="AI50:AI51" si="18">Q50/AI$53</f>
        <v>0</v>
      </c>
      <c r="AJ50" s="81">
        <f t="shared" ref="AJ50:AJ51" si="19">SUM(S50:U50)/AJ$53</f>
        <v>0</v>
      </c>
      <c r="AK50" s="81">
        <f t="shared" ref="AK50:AK51" si="20">(V50+X50+Y50)/AK$53</f>
        <v>0</v>
      </c>
      <c r="AL50" s="81">
        <f t="shared" ref="AL50:AL51" si="21">SUM(Z49:AB49)/AL$53</f>
        <v>0</v>
      </c>
      <c r="AM50" s="19"/>
      <c r="AN50" s="17" t="str">
        <f t="shared" ref="AN50:AN51" si="22">+IF(AH50&lt;25%,"Bajo",+IF(AH50&lt;50%,"Medio Bajo",+IF(AH50&lt;75%,"Medio Alto",+IF(AH50&gt;=75%,"Alto",0))))</f>
        <v>Bajo</v>
      </c>
      <c r="AO50" s="7" t="str">
        <f t="shared" ref="AO50:AO51" si="23">+IF(AI50&lt;25%,"Bajo",+IF(AI50&lt;50%,"Medio Bajo",+IF(AI50&lt;75%,"Medio Alto",+IF(AI50&gt;=75%,"Alto",0))))</f>
        <v>Bajo</v>
      </c>
      <c r="AP50" s="7" t="str">
        <f t="shared" ref="AP50:AP51" si="24">+IF(AJ50&lt;25%,"Bajo",+IF(AJ50&lt;50%,"Medio Bajo",+IF(AJ50&lt;75%,"Medio Alto",+IF(AJ50&gt;=75%,"Alto",0))))</f>
        <v>Bajo</v>
      </c>
      <c r="AQ50" s="17" t="str">
        <f t="shared" ref="AQ50:AQ51" si="25">+IF(AK50&lt;25%,"Bajo",+IF(AK50&lt;50%,"Medio Bajo",+IF(AK50&lt;75%,"Medio Alto",+IF(AK50&gt;=75%,"Alto",0))))</f>
        <v>Bajo</v>
      </c>
      <c r="AR50" s="17" t="str">
        <f t="shared" ref="AR50:AR51" si="26">+IF(AL50&lt;25%,"Bajo",+IF(AL50&lt;50%,"Medio Bajo",+IF(AL50&lt;75%,"Medio Alto",+IF(AL50&gt;=75%,"Alto",0))))</f>
        <v>Bajo</v>
      </c>
    </row>
    <row r="51" spans="1:44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1"/>
      <c r="P51" s="71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D51" s="80">
        <f t="shared" si="15"/>
        <v>0</v>
      </c>
      <c r="AE51" s="81">
        <f t="shared" si="16"/>
        <v>0</v>
      </c>
      <c r="AF51" s="7" t="str">
        <f t="shared" si="10"/>
        <v>Bajo</v>
      </c>
      <c r="AH51" s="81">
        <f t="shared" si="17"/>
        <v>0</v>
      </c>
      <c r="AI51" s="81">
        <f t="shared" si="18"/>
        <v>0</v>
      </c>
      <c r="AJ51" s="81">
        <f t="shared" si="19"/>
        <v>0</v>
      </c>
      <c r="AK51" s="81">
        <f t="shared" si="20"/>
        <v>0</v>
      </c>
      <c r="AL51" s="81">
        <f t="shared" si="21"/>
        <v>0</v>
      </c>
      <c r="AM51" s="19"/>
      <c r="AN51" s="17" t="str">
        <f t="shared" si="22"/>
        <v>Bajo</v>
      </c>
      <c r="AO51" s="7" t="str">
        <f t="shared" si="23"/>
        <v>Bajo</v>
      </c>
      <c r="AP51" s="7" t="str">
        <f t="shared" si="24"/>
        <v>Bajo</v>
      </c>
      <c r="AQ51" s="17" t="str">
        <f t="shared" si="25"/>
        <v>Bajo</v>
      </c>
      <c r="AR51" s="17" t="str">
        <f t="shared" si="26"/>
        <v>Bajo</v>
      </c>
    </row>
    <row r="52" spans="1:44" x14ac:dyDescent="0.25">
      <c r="C52" s="124" t="s">
        <v>3</v>
      </c>
      <c r="D52" s="125" t="e">
        <f>AVERAGE(D5:D51)</f>
        <v>#DIV/0!</v>
      </c>
      <c r="E52" s="125" t="e">
        <f t="shared" ref="E52:AB52" si="27">AVERAGE(E5:E51)</f>
        <v>#DIV/0!</v>
      </c>
      <c r="F52" s="125" t="e">
        <f t="shared" si="27"/>
        <v>#DIV/0!</v>
      </c>
      <c r="G52" s="125" t="e">
        <f t="shared" si="27"/>
        <v>#DIV/0!</v>
      </c>
      <c r="H52" s="125" t="e">
        <f t="shared" si="27"/>
        <v>#DIV/0!</v>
      </c>
      <c r="I52" s="125" t="e">
        <f t="shared" si="27"/>
        <v>#DIV/0!</v>
      </c>
      <c r="J52" s="125" t="e">
        <f t="shared" si="27"/>
        <v>#DIV/0!</v>
      </c>
      <c r="K52" s="125" t="e">
        <f t="shared" si="27"/>
        <v>#DIV/0!</v>
      </c>
      <c r="L52" s="125" t="e">
        <f t="shared" si="27"/>
        <v>#DIV/0!</v>
      </c>
      <c r="M52" s="125" t="e">
        <f t="shared" si="27"/>
        <v>#DIV/0!</v>
      </c>
      <c r="N52" s="125" t="e">
        <f t="shared" si="27"/>
        <v>#DIV/0!</v>
      </c>
      <c r="O52" s="125" t="e">
        <f t="shared" si="27"/>
        <v>#DIV/0!</v>
      </c>
      <c r="P52" s="125" t="e">
        <f t="shared" si="27"/>
        <v>#DIV/0!</v>
      </c>
      <c r="Q52" s="125" t="e">
        <f t="shared" si="27"/>
        <v>#DIV/0!</v>
      </c>
      <c r="R52" s="125" t="e">
        <f t="shared" si="27"/>
        <v>#DIV/0!</v>
      </c>
      <c r="S52" s="125" t="e">
        <f t="shared" si="27"/>
        <v>#DIV/0!</v>
      </c>
      <c r="T52" s="125" t="e">
        <f t="shared" si="27"/>
        <v>#DIV/0!</v>
      </c>
      <c r="U52" s="125" t="e">
        <f t="shared" si="27"/>
        <v>#DIV/0!</v>
      </c>
      <c r="V52" s="125" t="e">
        <f t="shared" si="27"/>
        <v>#DIV/0!</v>
      </c>
      <c r="W52" s="125" t="e">
        <f t="shared" si="27"/>
        <v>#DIV/0!</v>
      </c>
      <c r="X52" s="125" t="e">
        <f t="shared" si="27"/>
        <v>#DIV/0!</v>
      </c>
      <c r="Y52" s="125" t="e">
        <f t="shared" si="27"/>
        <v>#DIV/0!</v>
      </c>
      <c r="Z52" s="125" t="e">
        <f t="shared" si="27"/>
        <v>#DIV/0!</v>
      </c>
      <c r="AA52" s="125" t="e">
        <f t="shared" si="27"/>
        <v>#DIV/0!</v>
      </c>
      <c r="AB52" s="125" t="e">
        <f t="shared" si="27"/>
        <v>#DIV/0!</v>
      </c>
      <c r="AM52" s="20"/>
    </row>
    <row r="53" spans="1:44" ht="15.75" x14ac:dyDescent="0.25">
      <c r="C53" s="8" t="s">
        <v>4</v>
      </c>
      <c r="D53" s="76">
        <v>1</v>
      </c>
      <c r="E53" s="76">
        <v>1</v>
      </c>
      <c r="F53" s="76">
        <v>1</v>
      </c>
      <c r="G53" s="76">
        <v>0.5</v>
      </c>
      <c r="H53" s="76">
        <v>0.5</v>
      </c>
      <c r="I53" s="76">
        <v>1</v>
      </c>
      <c r="J53" s="76">
        <v>1</v>
      </c>
      <c r="K53" s="76">
        <v>1</v>
      </c>
      <c r="L53" s="76">
        <v>1</v>
      </c>
      <c r="M53" s="76">
        <v>1</v>
      </c>
      <c r="N53" s="76">
        <v>1</v>
      </c>
      <c r="O53" s="76">
        <v>1</v>
      </c>
      <c r="P53" s="76">
        <v>1</v>
      </c>
      <c r="Q53" s="76">
        <v>1</v>
      </c>
      <c r="R53" s="76">
        <v>1</v>
      </c>
      <c r="S53" s="76">
        <v>1</v>
      </c>
      <c r="T53" s="76">
        <v>1</v>
      </c>
      <c r="U53" s="76">
        <v>1</v>
      </c>
      <c r="V53" s="76">
        <v>1</v>
      </c>
      <c r="W53" s="76">
        <v>1</v>
      </c>
      <c r="X53" s="76">
        <v>2</v>
      </c>
      <c r="Y53" s="76">
        <v>1</v>
      </c>
      <c r="Z53" s="76">
        <v>1</v>
      </c>
      <c r="AA53" s="76">
        <v>1</v>
      </c>
      <c r="AB53" s="77">
        <v>1</v>
      </c>
      <c r="AC53">
        <f>SUM(D53:AB53)</f>
        <v>25</v>
      </c>
      <c r="AH53" s="16">
        <f>SUM(D53:P53)+R53+W53</f>
        <v>14</v>
      </c>
      <c r="AI53" s="16">
        <f>Q53</f>
        <v>1</v>
      </c>
      <c r="AJ53">
        <f>SUM(S53:U53)</f>
        <v>3</v>
      </c>
      <c r="AK53">
        <f>V53+X53+Y53</f>
        <v>4</v>
      </c>
      <c r="AL53">
        <f>SUM(Z53:AB53)</f>
        <v>3</v>
      </c>
      <c r="AM53" s="20"/>
    </row>
    <row r="54" spans="1:44" x14ac:dyDescent="0.25">
      <c r="C54" s="8" t="s">
        <v>5</v>
      </c>
      <c r="D54" s="75" t="e">
        <f>D52/D53</f>
        <v>#DIV/0!</v>
      </c>
      <c r="E54" s="75" t="e">
        <f t="shared" ref="E54:AB54" si="28">E52/E53</f>
        <v>#DIV/0!</v>
      </c>
      <c r="F54" s="75" t="e">
        <f t="shared" si="28"/>
        <v>#DIV/0!</v>
      </c>
      <c r="G54" s="75" t="e">
        <f t="shared" si="28"/>
        <v>#DIV/0!</v>
      </c>
      <c r="H54" s="75" t="e">
        <f t="shared" si="28"/>
        <v>#DIV/0!</v>
      </c>
      <c r="I54" s="75" t="e">
        <f t="shared" si="28"/>
        <v>#DIV/0!</v>
      </c>
      <c r="J54" s="75" t="e">
        <f t="shared" si="28"/>
        <v>#DIV/0!</v>
      </c>
      <c r="K54" s="75" t="e">
        <f t="shared" si="28"/>
        <v>#DIV/0!</v>
      </c>
      <c r="L54" s="75" t="e">
        <f t="shared" si="28"/>
        <v>#DIV/0!</v>
      </c>
      <c r="M54" s="75" t="e">
        <f t="shared" si="28"/>
        <v>#DIV/0!</v>
      </c>
      <c r="N54" s="75" t="e">
        <f t="shared" si="28"/>
        <v>#DIV/0!</v>
      </c>
      <c r="O54" s="75" t="e">
        <f t="shared" si="28"/>
        <v>#DIV/0!</v>
      </c>
      <c r="P54" s="75" t="e">
        <f t="shared" si="28"/>
        <v>#DIV/0!</v>
      </c>
      <c r="Q54" s="75" t="e">
        <f t="shared" si="28"/>
        <v>#DIV/0!</v>
      </c>
      <c r="R54" s="75" t="e">
        <f t="shared" si="28"/>
        <v>#DIV/0!</v>
      </c>
      <c r="S54" s="75" t="e">
        <f t="shared" si="28"/>
        <v>#DIV/0!</v>
      </c>
      <c r="T54" s="75" t="e">
        <f t="shared" si="28"/>
        <v>#DIV/0!</v>
      </c>
      <c r="U54" s="75" t="e">
        <f t="shared" si="28"/>
        <v>#DIV/0!</v>
      </c>
      <c r="V54" s="75" t="e">
        <f t="shared" si="28"/>
        <v>#DIV/0!</v>
      </c>
      <c r="W54" s="75" t="e">
        <f t="shared" si="28"/>
        <v>#DIV/0!</v>
      </c>
      <c r="X54" s="75" t="e">
        <f t="shared" si="28"/>
        <v>#DIV/0!</v>
      </c>
      <c r="Y54" s="75" t="e">
        <f t="shared" si="28"/>
        <v>#DIV/0!</v>
      </c>
      <c r="Z54" s="75" t="e">
        <f t="shared" si="28"/>
        <v>#DIV/0!</v>
      </c>
      <c r="AA54" s="75" t="e">
        <f t="shared" si="28"/>
        <v>#DIV/0!</v>
      </c>
      <c r="AB54" s="75" t="e">
        <f t="shared" si="28"/>
        <v>#DIV/0!</v>
      </c>
    </row>
    <row r="58" spans="1:44" ht="15.75" thickBot="1" x14ac:dyDescent="0.3"/>
    <row r="59" spans="1:44" ht="15.75" thickBot="1" x14ac:dyDescent="0.3">
      <c r="AD59" s="135"/>
      <c r="AE59" s="136" t="s">
        <v>177</v>
      </c>
      <c r="AF59" s="133"/>
      <c r="AG59" s="134"/>
      <c r="AH59" s="134"/>
    </row>
  </sheetData>
  <autoFilter ref="A4:AW49"/>
  <mergeCells count="12">
    <mergeCell ref="AU9:AV9"/>
    <mergeCell ref="AU10:AV10"/>
    <mergeCell ref="AU11:AV11"/>
    <mergeCell ref="AN2:AR3"/>
    <mergeCell ref="AU8:AV8"/>
    <mergeCell ref="AT6:AV6"/>
    <mergeCell ref="AU7:AV7"/>
    <mergeCell ref="D2:AB3"/>
    <mergeCell ref="AE2:AE4"/>
    <mergeCell ref="AF2:AF4"/>
    <mergeCell ref="AD2:AD4"/>
    <mergeCell ref="AH2:AL3"/>
  </mergeCells>
  <conditionalFormatting sqref="AF1:AF1048576">
    <cfRule type="containsText" dxfId="9" priority="1" operator="containsText" text="Bajo">
      <formula>NOT(ISERROR(SEARCH("Bajo",AF1)))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22" sqref="E22"/>
    </sheetView>
  </sheetViews>
  <sheetFormatPr baseColWidth="10" defaultRowHeight="15" x14ac:dyDescent="0.25"/>
  <sheetData>
    <row r="1" spans="1:8" x14ac:dyDescent="0.25">
      <c r="A1" s="38" t="s">
        <v>20</v>
      </c>
      <c r="B1" s="39" t="s">
        <v>33</v>
      </c>
      <c r="C1" s="39" t="s">
        <v>34</v>
      </c>
      <c r="D1" s="39" t="s">
        <v>35</v>
      </c>
      <c r="E1" s="39" t="s">
        <v>36</v>
      </c>
      <c r="F1" s="39" t="s">
        <v>7</v>
      </c>
      <c r="G1" s="39" t="s">
        <v>37</v>
      </c>
      <c r="H1" s="39" t="s">
        <v>13</v>
      </c>
    </row>
    <row r="2" spans="1:8" x14ac:dyDescent="0.25">
      <c r="A2" s="40">
        <v>1</v>
      </c>
      <c r="B2" s="169" t="e">
        <f ca="1">AVERAGE(OFFSET('Comparación entre cursos.'!$B$8,'Comparación entre cursos.'!B3,0),OFFSET('Comparación entre cursos.'!$D$8,'Comparación entre cursos.'!B3,0),OFFSET('Comparación entre cursos.'!$E$8,'Comparación entre cursos.'!B3,0),OFFSET('Comparación entre cursos.'!$F$8,'Comparación entre cursos.'!B3,0),OFFSET('Comparación entre cursos.'!$G$8,'Comparación entre cursos.'!B3,0))</f>
        <v>#DIV/0!</v>
      </c>
      <c r="C2" s="169" t="e">
        <f ca="1">AVERAGE(OFFSET('Comparación entre cursos.'!$B$8,'Comparación entre cursos.'!C3,0),OFFSET('Comparación entre cursos.'!$D$8,'Comparación entre cursos.'!C3,0),OFFSET('Comparación entre cursos.'!$E$8,'Comparación entre cursos.'!C3,0),OFFSET('Comparación entre cursos.'!$F$8,'Comparación entre cursos.'!C3,0),OFFSET('Comparación entre cursos.'!$G$8,'Comparación entre cursos.'!C3,0))</f>
        <v>#DIV/0!</v>
      </c>
      <c r="D2" s="169" t="e">
        <f ca="1">AVERAGE(OFFSET('Comparación entre cursos.'!$B$8,'Comparación entre cursos.'!D3,0),OFFSET('Comparación entre cursos.'!$D$8,'Comparación entre cursos.'!D3,0),OFFSET('Comparación entre cursos.'!$E$8,'Comparación entre cursos.'!D3,0),OFFSET('Comparación entre cursos.'!$F$8,'Comparación entre cursos.'!D3,0),OFFSET('Comparación entre cursos.'!$G$8,'Comparación entre cursos.'!D3,0))</f>
        <v>#DIV/0!</v>
      </c>
      <c r="E2" s="169" t="e">
        <f ca="1">AVERAGE(OFFSET('Comparación entre cursos.'!$B$8,'Comparación entre cursos.'!E3,0),OFFSET('Comparación entre cursos.'!$D$8,'Comparación entre cursos.'!E3,0),OFFSET('Comparación entre cursos.'!$E$8,'Comparación entre cursos.'!E3,0),OFFSET('Comparación entre cursos.'!$F$8,'Comparación entre cursos.'!E3,0),OFFSET('Comparación entre cursos.'!$G$8,'Comparación entre cursos.'!E3,0))</f>
        <v>#DIV/0!</v>
      </c>
      <c r="F2" s="169" t="e">
        <f ca="1">AVERAGE(OFFSET('Comparación entre cursos.'!$B$8,'Comparación entre cursos.'!F3,0),OFFSET('Comparación entre cursos.'!$D$8,'Comparación entre cursos.'!F3,0),OFFSET('Comparación entre cursos.'!$E$8,'Comparación entre cursos.'!F3,0),OFFSET('Comparación entre cursos.'!$F$8,'Comparación entre cursos.'!F3,0),OFFSET('Comparación entre cursos.'!$G$8,'Comparación entre cursos.'!F3,0))</f>
        <v>#DIV/0!</v>
      </c>
      <c r="G2" s="169" t="e">
        <f ca="1">AVERAGE(OFFSET('Comparación entre cursos.'!$B$8,'Comparación entre cursos.'!G3,0),OFFSET('Comparación entre cursos.'!$D$8,'Comparación entre cursos.'!G3,0),OFFSET('Comparación entre cursos.'!$E$8,'Comparación entre cursos.'!G3,0),OFFSET('Comparación entre cursos.'!$F$8,'Comparación entre cursos.'!G3,0),OFFSET('Comparación entre cursos.'!$G$8,'Comparación entre cursos.'!G3,0))</f>
        <v>#DIV/0!</v>
      </c>
      <c r="H2" s="169" t="e">
        <f ca="1">AVERAGE(OFFSET('Comparación entre cursos.'!$B$8,'Comparación entre cursos.'!H3,0),OFFSET('Comparación entre cursos.'!$D$8,'Comparación entre cursos.'!H3,0),OFFSET('Comparación entre cursos.'!$E$8,'Comparación entre cursos.'!H3,0),OFFSET('Comparación entre cursos.'!$F$8,'Comparación entre cursos.'!H3,0),OFFSET('Comparación entre cursos.'!$G$8,'Comparación entre cursos.'!H3,0))</f>
        <v>#DIV/0!</v>
      </c>
    </row>
    <row r="3" spans="1:8" x14ac:dyDescent="0.25">
      <c r="A3" s="40">
        <v>2</v>
      </c>
      <c r="B3" s="169" t="e">
        <f ca="1">OFFSET('Comparación entre cursos.'!$C$8,'Comparación entre cursos.'!B3,0)</f>
        <v>#DIV/0!</v>
      </c>
      <c r="C3" s="169" t="e">
        <f ca="1">OFFSET('Comparación entre cursos.'!$C$8,'Comparación entre cursos.'!C3,0)</f>
        <v>#DIV/0!</v>
      </c>
      <c r="D3" s="169" t="e">
        <f ca="1">OFFSET('Comparación entre cursos.'!$C$8,'Comparación entre cursos.'!D3,0)</f>
        <v>#DIV/0!</v>
      </c>
      <c r="E3" s="169" t="e">
        <f ca="1">OFFSET('Comparación entre cursos.'!$C$8,'Comparación entre cursos.'!E3,0)</f>
        <v>#DIV/0!</v>
      </c>
      <c r="F3" s="169" t="e">
        <f ca="1">OFFSET('Comparación entre cursos.'!$C$8,'Comparación entre cursos.'!F3,0)</f>
        <v>#DIV/0!</v>
      </c>
      <c r="G3" s="169" t="e">
        <f ca="1">OFFSET('Comparación entre cursos.'!$C$8,'Comparación entre cursos.'!G3,0)</f>
        <v>#DIV/0!</v>
      </c>
      <c r="H3" s="169" t="e">
        <f ca="1">OFFSET('Comparación entre cursos.'!$C$8,'Comparación entre cursos.'!H3,0)</f>
        <v>#DIV/0!</v>
      </c>
    </row>
    <row r="4" spans="1:8" x14ac:dyDescent="0.25">
      <c r="A4" s="40">
        <v>3</v>
      </c>
      <c r="B4" s="169" t="e">
        <f ca="1">AVERAGE(OFFSET('Comparación entre cursos.'!$H$8,'Comparación entre cursos.'!B3,0),OFFSET('Comparación entre cursos.'!$I$8,'Comparación entre cursos.'!B3,0),OFFSET('Comparación entre cursos.'!$J$8,'Comparación entre cursos.'!B3,0),OFFSET('Comparación entre cursos.'!$L$8,'Comparación entre cursos.'!B3,0),OFFSET('Comparación entre cursos.'!$U$8,'Comparación entre cursos.'!B3,0))</f>
        <v>#DIV/0!</v>
      </c>
      <c r="C4" s="169" t="e">
        <f ca="1">AVERAGE(OFFSET('Comparación entre cursos.'!$H$8,'Comparación entre cursos.'!C3,0),OFFSET('Comparación entre cursos.'!$I$8,'Comparación entre cursos.'!C3,0),OFFSET('Comparación entre cursos.'!$J$8,'Comparación entre cursos.'!C3,0),OFFSET('Comparación entre cursos.'!$L$8,'Comparación entre cursos.'!C3,0),OFFSET('Comparación entre cursos.'!$U$8,'Comparación entre cursos.'!C3,0))</f>
        <v>#DIV/0!</v>
      </c>
      <c r="D4" s="169" t="e">
        <f ca="1">AVERAGE(OFFSET('Comparación entre cursos.'!$H$8,'Comparación entre cursos.'!D3,0),OFFSET('Comparación entre cursos.'!$I$8,'Comparación entre cursos.'!D3,0),OFFSET('Comparación entre cursos.'!$J$8,'Comparación entre cursos.'!D3,0),OFFSET('Comparación entre cursos.'!$L$8,'Comparación entre cursos.'!D3,0),OFFSET('Comparación entre cursos.'!$U$8,'Comparación entre cursos.'!D3,0))</f>
        <v>#DIV/0!</v>
      </c>
      <c r="E4" s="169" t="e">
        <f ca="1">AVERAGE(OFFSET('Comparación entre cursos.'!$H$8,'Comparación entre cursos.'!E3,0),OFFSET('Comparación entre cursos.'!$I$8,'Comparación entre cursos.'!E3,0),OFFSET('Comparación entre cursos.'!$J$8,'Comparación entre cursos.'!E3,0),OFFSET('Comparación entre cursos.'!$L$8,'Comparación entre cursos.'!E3,0),OFFSET('Comparación entre cursos.'!$U$8,'Comparación entre cursos.'!E3,0))</f>
        <v>#DIV/0!</v>
      </c>
      <c r="F4" s="169" t="e">
        <f ca="1">AVERAGE(OFFSET('Comparación entre cursos.'!$H$8,'Comparación entre cursos.'!F3,0),OFFSET('Comparación entre cursos.'!$I$8,'Comparación entre cursos.'!F3,0),OFFSET('Comparación entre cursos.'!$J$8,'Comparación entre cursos.'!F3,0),OFFSET('Comparación entre cursos.'!$L$8,'Comparación entre cursos.'!F3,0),OFFSET('Comparación entre cursos.'!$U$8,'Comparación entre cursos.'!F3,0))</f>
        <v>#DIV/0!</v>
      </c>
      <c r="G4" s="169" t="e">
        <f ca="1">AVERAGE(OFFSET('Comparación entre cursos.'!$H$8,'Comparación entre cursos.'!G3,0),OFFSET('Comparación entre cursos.'!$I$8,'Comparación entre cursos.'!G3,0),OFFSET('Comparación entre cursos.'!$J$8,'Comparación entre cursos.'!G3,0),OFFSET('Comparación entre cursos.'!$L$8,'Comparación entre cursos.'!G3,0),OFFSET('Comparación entre cursos.'!$U$8,'Comparación entre cursos.'!G3,0))</f>
        <v>#DIV/0!</v>
      </c>
      <c r="H4" s="169" t="e">
        <f ca="1">AVERAGE(OFFSET('Comparación entre cursos.'!$H$8,'Comparación entre cursos.'!H3,0),OFFSET('Comparación entre cursos.'!$I$8,'Comparación entre cursos.'!H3,0),OFFSET('Comparación entre cursos.'!$J$8,'Comparación entre cursos.'!H3,0),OFFSET('Comparación entre cursos.'!$L$8,'Comparación entre cursos.'!H3,0),OFFSET('Comparación entre cursos.'!$U$8,'Comparación entre cursos.'!H3,0))</f>
        <v>#DIV/0!</v>
      </c>
    </row>
    <row r="5" spans="1:8" x14ac:dyDescent="0.25">
      <c r="A5" s="40">
        <v>4</v>
      </c>
      <c r="B5" s="169" t="e">
        <f ca="1">OFFSET('Comparación entre cursos.'!$M$8,'Comparación entre cursos.'!B3,0)</f>
        <v>#DIV/0!</v>
      </c>
      <c r="C5" s="169" t="e">
        <f ca="1">OFFSET('Comparación entre cursos.'!$M$8,'Comparación entre cursos.'!C3,0)</f>
        <v>#DIV/0!</v>
      </c>
      <c r="D5" s="169" t="e">
        <f ca="1">OFFSET('Comparación entre cursos.'!$M$8,'Comparación entre cursos.'!D3,0)</f>
        <v>#DIV/0!</v>
      </c>
      <c r="E5" s="169" t="e">
        <f ca="1">OFFSET('Comparación entre cursos.'!$M$8,'Comparación entre cursos.'!E3,0)</f>
        <v>#DIV/0!</v>
      </c>
      <c r="F5" s="169" t="e">
        <f ca="1">OFFSET('Comparación entre cursos.'!$M$8,'Comparación entre cursos.'!F3,0)</f>
        <v>#DIV/0!</v>
      </c>
      <c r="G5" s="169" t="e">
        <f ca="1">OFFSET('Comparación entre cursos.'!$M$8,'Comparación entre cursos.'!G3,0)</f>
        <v>#DIV/0!</v>
      </c>
      <c r="H5" s="169" t="e">
        <f ca="1">OFFSET('Comparación entre cursos.'!$M$8,'Comparación entre cursos.'!H3,0)</f>
        <v>#DIV/0!</v>
      </c>
    </row>
    <row r="6" spans="1:8" x14ac:dyDescent="0.25">
      <c r="A6" s="40">
        <v>5</v>
      </c>
      <c r="B6" s="169" t="e">
        <f ca="1">AVERAGE(OFFSET('Comparación entre cursos.'!$K$8,'Comparación entre cursos.'!B3,0),OFFSET('Comparación entre cursos.'!$N$8,'Comparación entre cursos.'!B3,0),OFFSET('Comparación entre cursos.'!$P$8,'Comparación entre cursos.'!B3,0))</f>
        <v>#DIV/0!</v>
      </c>
      <c r="C6" s="169" t="e">
        <f ca="1">AVERAGE(OFFSET('Comparación entre cursos.'!$K$8,'Comparación entre cursos.'!C3,0),OFFSET('Comparación entre cursos.'!$N$8,'Comparación entre cursos.'!C3,0),OFFSET('Comparación entre cursos.'!$P$8,'Comparación entre cursos.'!C3,0))</f>
        <v>#DIV/0!</v>
      </c>
      <c r="D6" s="169" t="e">
        <f ca="1">AVERAGE(OFFSET('Comparación entre cursos.'!$K$8,'Comparación entre cursos.'!D3,0),OFFSET('Comparación entre cursos.'!$N$8,'Comparación entre cursos.'!D3,0),OFFSET('Comparación entre cursos.'!$P$8,'Comparación entre cursos.'!D3,0))</f>
        <v>#DIV/0!</v>
      </c>
      <c r="E6" s="169" t="e">
        <f ca="1">AVERAGE(OFFSET('Comparación entre cursos.'!$K$8,'Comparación entre cursos.'!E3,0),OFFSET('Comparación entre cursos.'!$N$8,'Comparación entre cursos.'!E3,0),OFFSET('Comparación entre cursos.'!$P$8,'Comparación entre cursos.'!E3,0))</f>
        <v>#DIV/0!</v>
      </c>
      <c r="F6" s="169" t="e">
        <f ca="1">AVERAGE(OFFSET('Comparación entre cursos.'!$K$8,'Comparación entre cursos.'!F3,0),OFFSET('Comparación entre cursos.'!$N$8,'Comparación entre cursos.'!F3,0),OFFSET('Comparación entre cursos.'!$P$8,'Comparación entre cursos.'!F3,0))</f>
        <v>#DIV/0!</v>
      </c>
      <c r="G6" s="169" t="e">
        <f ca="1">AVERAGE(OFFSET('Comparación entre cursos.'!$K$8,'Comparación entre cursos.'!G3,0),OFFSET('Comparación entre cursos.'!$N$8,'Comparación entre cursos.'!G3,0),OFFSET('Comparación entre cursos.'!$P$8,'Comparación entre cursos.'!G3,0))</f>
        <v>#DIV/0!</v>
      </c>
      <c r="H6" s="169" t="e">
        <f ca="1">AVERAGE(OFFSET('Comparación entre cursos.'!$K$8,'Comparación entre cursos.'!H3,0),OFFSET('Comparación entre cursos.'!$N$8,'Comparación entre cursos.'!H3,0),OFFSET('Comparación entre cursos.'!$P$8,'Comparación entre cursos.'!H3,0))</f>
        <v>#DIV/0!</v>
      </c>
    </row>
    <row r="7" spans="1:8" x14ac:dyDescent="0.25">
      <c r="A7" s="40">
        <v>13</v>
      </c>
      <c r="B7" s="169" t="e">
        <f ca="1">OFFSET('Comparación entre cursos.'!$O$8,'Comparación entre cursos.'!B3,0)</f>
        <v>#DIV/0!</v>
      </c>
      <c r="C7" s="169" t="e">
        <f ca="1">OFFSET('Comparación entre cursos.'!$O$8,'Comparación entre cursos.'!C3,0)</f>
        <v>#DIV/0!</v>
      </c>
      <c r="D7" s="169" t="e">
        <f ca="1">OFFSET('Comparación entre cursos.'!$O$8,'Comparación entre cursos.'!D3,0)</f>
        <v>#DIV/0!</v>
      </c>
      <c r="E7" s="169" t="e">
        <f ca="1">OFFSET('Comparación entre cursos.'!$O$8,'Comparación entre cursos.'!E3,0)</f>
        <v>#DIV/0!</v>
      </c>
      <c r="F7" s="169" t="e">
        <f ca="1">OFFSET('Comparación entre cursos.'!$O$8,'Comparación entre cursos.'!F3,0)</f>
        <v>#DIV/0!</v>
      </c>
      <c r="G7" s="169" t="e">
        <f ca="1">OFFSET('Comparación entre cursos.'!$O$8,'Comparación entre cursos.'!G3,0)</f>
        <v>#DIV/0!</v>
      </c>
      <c r="H7" s="169" t="e">
        <f ca="1">OFFSET('Comparación entre cursos.'!$O$8,'Comparación entre cursos.'!H3,0)</f>
        <v>#DIV/0!</v>
      </c>
    </row>
    <row r="8" spans="1:8" x14ac:dyDescent="0.25">
      <c r="A8" s="40">
        <v>15</v>
      </c>
      <c r="B8" s="169" t="e">
        <f ca="1">AVERAGE(OFFSET('Comparación entre cursos.'!$R$8,'Comparación entre cursos.'!B3,0),OFFSET('Comparación entre cursos.'!$S$8,'Comparación entre cursos.'!B3,0))</f>
        <v>#DIV/0!</v>
      </c>
      <c r="C8" s="169" t="e">
        <f ca="1">AVERAGE(OFFSET('Comparación entre cursos.'!$R$8,'Comparación entre cursos.'!C3,0),OFFSET('Comparación entre cursos.'!$S$8,'Comparación entre cursos.'!C3,0))</f>
        <v>#DIV/0!</v>
      </c>
      <c r="D8" s="169" t="e">
        <f ca="1">AVERAGE(OFFSET('Comparación entre cursos.'!$R$8,'Comparación entre cursos.'!D3,0),OFFSET('Comparación entre cursos.'!$S$8,'Comparación entre cursos.'!D3,0))</f>
        <v>#DIV/0!</v>
      </c>
      <c r="E8" s="169" t="e">
        <f ca="1">AVERAGE(OFFSET('Comparación entre cursos.'!$R$8,'Comparación entre cursos.'!E3,0),OFFSET('Comparación entre cursos.'!$S$8,'Comparación entre cursos.'!E3,0))</f>
        <v>#DIV/0!</v>
      </c>
      <c r="F8" s="169" t="e">
        <f ca="1">AVERAGE(OFFSET('Comparación entre cursos.'!$R$8,'Comparación entre cursos.'!F3,0),OFFSET('Comparación entre cursos.'!$S$8,'Comparación entre cursos.'!F3,0))</f>
        <v>#DIV/0!</v>
      </c>
      <c r="G8" s="169" t="e">
        <f ca="1">AVERAGE(OFFSET('Comparación entre cursos.'!$R$8,'Comparación entre cursos.'!G3,0),OFFSET('Comparación entre cursos.'!$S$8,'Comparación entre cursos.'!G3,0))</f>
        <v>#DIV/0!</v>
      </c>
      <c r="H8" s="169" t="e">
        <f ca="1">AVERAGE(OFFSET('Comparación entre cursos.'!$R$8,'Comparación entre cursos.'!H3,0),OFFSET('Comparación entre cursos.'!$S$8,'Comparación entre cursos.'!H3,0))</f>
        <v>#DIV/0!</v>
      </c>
    </row>
    <row r="9" spans="1:8" x14ac:dyDescent="0.25">
      <c r="A9" s="40">
        <v>16</v>
      </c>
      <c r="B9" s="169" t="e">
        <f ca="1">OFFSET('Comparación entre cursos.'!$Q$8,'Comparación entre cursos.'!B3,0)</f>
        <v>#DIV/0!</v>
      </c>
      <c r="C9" s="169" t="e">
        <f ca="1">OFFSET('Comparación entre cursos.'!$Q$8,'Comparación entre cursos.'!C3,0)</f>
        <v>#DIV/0!</v>
      </c>
      <c r="D9" s="169" t="e">
        <f ca="1">OFFSET('Comparación entre cursos.'!$Q$8,'Comparación entre cursos.'!D3,0)</f>
        <v>#DIV/0!</v>
      </c>
      <c r="E9" s="169" t="e">
        <f ca="1">OFFSET('Comparación entre cursos.'!$Q$8,'Comparación entre cursos.'!E3,0)</f>
        <v>#DIV/0!</v>
      </c>
      <c r="F9" s="169" t="e">
        <f ca="1">OFFSET('Comparación entre cursos.'!$Q$8,'Comparación entre cursos.'!F3,0)</f>
        <v>#DIV/0!</v>
      </c>
      <c r="G9" s="169" t="e">
        <f ca="1">OFFSET('Comparación entre cursos.'!$Q$8,'Comparación entre cursos.'!G3,0)</f>
        <v>#DIV/0!</v>
      </c>
      <c r="H9" s="169" t="e">
        <f ca="1">OFFSET('Comparación entre cursos.'!$Q$8,'Comparación entre cursos.'!H3,0)</f>
        <v>#DIV/0!</v>
      </c>
    </row>
    <row r="10" spans="1:8" x14ac:dyDescent="0.25">
      <c r="A10" s="40">
        <v>20</v>
      </c>
      <c r="B10" s="169" t="e">
        <f ca="1">OFFSET('Comparación entre cursos.'!$T$8,'Comparación entre cursos.'!B3,0)</f>
        <v>#DIV/0!</v>
      </c>
      <c r="C10" s="169" t="e">
        <f ca="1">OFFSET('Comparación entre cursos.'!$T$8,'Comparación entre cursos.'!C3,0)</f>
        <v>#DIV/0!</v>
      </c>
      <c r="D10" s="169" t="e">
        <f ca="1">OFFSET('Comparación entre cursos.'!$T$8,'Comparación entre cursos.'!D3,0)</f>
        <v>#DIV/0!</v>
      </c>
      <c r="E10" s="169" t="e">
        <f ca="1">OFFSET('Comparación entre cursos.'!$T$8,'Comparación entre cursos.'!E3,0)</f>
        <v>#DIV/0!</v>
      </c>
      <c r="F10" s="169" t="e">
        <f ca="1">OFFSET('Comparación entre cursos.'!$T$8,'Comparación entre cursos.'!F3,0)</f>
        <v>#DIV/0!</v>
      </c>
      <c r="G10" s="169" t="e">
        <f ca="1">OFFSET('Comparación entre cursos.'!$T$8,'Comparación entre cursos.'!G3,0)</f>
        <v>#DIV/0!</v>
      </c>
      <c r="H10" s="169" t="e">
        <f ca="1">OFFSET('Comparación entre cursos.'!$T$8,'Comparación entre cursos.'!H3,0)</f>
        <v>#DIV/0!</v>
      </c>
    </row>
    <row r="11" spans="1:8" x14ac:dyDescent="0.25">
      <c r="A11" s="40">
        <v>21</v>
      </c>
      <c r="B11" s="169" t="e">
        <f ca="1">OFFSET('Comparación entre cursos.'!$V$8,'Comparación entre cursos.'!B3,0)</f>
        <v>#DIV/0!</v>
      </c>
      <c r="C11" s="169" t="e">
        <f ca="1">OFFSET('Comparación entre cursos.'!$V$8,'Comparación entre cursos.'!C3,0)</f>
        <v>#DIV/0!</v>
      </c>
      <c r="D11" s="169" t="e">
        <f ca="1">OFFSET('Comparación entre cursos.'!$V$8,'Comparación entre cursos.'!D3,0)</f>
        <v>#DIV/0!</v>
      </c>
      <c r="E11" s="169" t="e">
        <f ca="1">OFFSET('Comparación entre cursos.'!$V$8,'Comparación entre cursos.'!E3,0)</f>
        <v>#DIV/0!</v>
      </c>
      <c r="F11" s="169" t="e">
        <f ca="1">OFFSET('Comparación entre cursos.'!$V$8,'Comparación entre cursos.'!F3,0)</f>
        <v>#DIV/0!</v>
      </c>
      <c r="G11" s="169" t="e">
        <f ca="1">OFFSET('Comparación entre cursos.'!$V$8,'Comparación entre cursos.'!G3,0)</f>
        <v>#DIV/0!</v>
      </c>
      <c r="H11" s="169" t="e">
        <f ca="1">OFFSET('Comparación entre cursos.'!$V$8,'Comparación entre cursos.'!H3,0)</f>
        <v>#DIV/0!</v>
      </c>
    </row>
    <row r="12" spans="1:8" x14ac:dyDescent="0.25">
      <c r="A12" s="40">
        <v>22</v>
      </c>
      <c r="B12" s="169" t="e">
        <f ca="1">OFFSET('Comparación entre cursos.'!$W$8,'Comparación entre cursos.'!B3,0)</f>
        <v>#DIV/0!</v>
      </c>
      <c r="C12" s="169" t="e">
        <f ca="1">OFFSET('Comparación entre cursos.'!$W$8,'Comparación entre cursos.'!C3,0)</f>
        <v>#DIV/0!</v>
      </c>
      <c r="D12" s="169" t="e">
        <f ca="1">OFFSET('Comparación entre cursos.'!$W$8,'Comparación entre cursos.'!D3,0)</f>
        <v>#DIV/0!</v>
      </c>
      <c r="E12" s="169" t="e">
        <f ca="1">OFFSET('Comparación entre cursos.'!$W$8,'Comparación entre cursos.'!E3,0)</f>
        <v>#DIV/0!</v>
      </c>
      <c r="F12" s="169" t="e">
        <f ca="1">OFFSET('Comparación entre cursos.'!$W$8,'Comparación entre cursos.'!F3,0)</f>
        <v>#DIV/0!</v>
      </c>
      <c r="G12" s="169" t="e">
        <f ca="1">OFFSET('Comparación entre cursos.'!$W$8,'Comparación entre cursos.'!G3,0)</f>
        <v>#DIV/0!</v>
      </c>
      <c r="H12" s="169" t="e">
        <f ca="1">OFFSET('Comparación entre cursos.'!$W$8,'Comparación entre cursos.'!H3,0)</f>
        <v>#DIV/0!</v>
      </c>
    </row>
    <row r="13" spans="1:8" x14ac:dyDescent="0.25">
      <c r="A13" s="40">
        <v>25</v>
      </c>
      <c r="B13" s="169" t="e">
        <f ca="1">AVERAGE(OFFSET('Comparación entre cursos.'!$X$8,'Comparación entre cursos.'!B3,0),OFFSET('Comparación entre cursos.'!$Y$8,'Comparación entre cursos.'!B3,0),OFFSET('Comparación entre cursos.'!$Z$8,'Comparación entre cursos.'!B3,0))</f>
        <v>#DIV/0!</v>
      </c>
      <c r="C13" s="169" t="e">
        <f ca="1">AVERAGE(OFFSET('Comparación entre cursos.'!$X$8,'Comparación entre cursos.'!C3,0),OFFSET('Comparación entre cursos.'!$Y$8,'Comparación entre cursos.'!C3,0),OFFSET('Comparación entre cursos.'!$Z$8,'Comparación entre cursos.'!C3,0))</f>
        <v>#DIV/0!</v>
      </c>
      <c r="D13" s="169" t="e">
        <f ca="1">AVERAGE(OFFSET('Comparación entre cursos.'!$X$8,'Comparación entre cursos.'!D3,0),OFFSET('Comparación entre cursos.'!$Y$8,'Comparación entre cursos.'!D3,0),OFFSET('Comparación entre cursos.'!$Z$8,'Comparación entre cursos.'!D3,0))</f>
        <v>#DIV/0!</v>
      </c>
      <c r="E13" s="169" t="e">
        <f ca="1">AVERAGE(OFFSET('Comparación entre cursos.'!$X$8,'Comparación entre cursos.'!E3,0),OFFSET('Comparación entre cursos.'!$Y$8,'Comparación entre cursos.'!E3,0),OFFSET('Comparación entre cursos.'!$Z$8,'Comparación entre cursos.'!E3,0))</f>
        <v>#DIV/0!</v>
      </c>
      <c r="F13" s="169" t="e">
        <f ca="1">AVERAGE(OFFSET('Comparación entre cursos.'!$X$8,'Comparación entre cursos.'!F3,0),OFFSET('Comparación entre cursos.'!$Y$8,'Comparación entre cursos.'!F3,0),OFFSET('Comparación entre cursos.'!$Z$8,'Comparación entre cursos.'!F3,0))</f>
        <v>#DIV/0!</v>
      </c>
      <c r="G13" s="169" t="e">
        <f ca="1">AVERAGE(OFFSET('Comparación entre cursos.'!$X$8,'Comparación entre cursos.'!G3,0),OFFSET('Comparación entre cursos.'!$Y$8,'Comparación entre cursos.'!G3,0),OFFSET('Comparación entre cursos.'!$Z$8,'Comparación entre cursos.'!G3,0))</f>
        <v>#DIV/0!</v>
      </c>
      <c r="H13" s="169" t="e">
        <f ca="1">AVERAGE(OFFSET('Comparación entre cursos.'!$X$8,'Comparación entre cursos.'!H3,0),OFFSET('Comparación entre cursos.'!$Y$8,'Comparación entre cursos.'!H3,0),OFFSET('Comparación entre cursos.'!$Z$8,'Comparación entre cursos.'!H3,0))</f>
        <v>#DIV/0!</v>
      </c>
    </row>
  </sheetData>
  <conditionalFormatting sqref="B2:H13">
    <cfRule type="cellIs" dxfId="1" priority="1" operator="lessThan">
      <formula>0.5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F21" sqref="F21"/>
    </sheetView>
  </sheetViews>
  <sheetFormatPr baseColWidth="10" defaultRowHeight="15" x14ac:dyDescent="0.25"/>
  <cols>
    <col min="1" max="1" width="8.5703125" customWidth="1"/>
    <col min="2" max="2" width="8.7109375" customWidth="1"/>
    <col min="3" max="3" width="83.5703125" customWidth="1"/>
  </cols>
  <sheetData>
    <row r="1" spans="1:4" x14ac:dyDescent="0.25">
      <c r="A1" s="55"/>
      <c r="B1" s="56"/>
      <c r="C1" s="57" t="s">
        <v>40</v>
      </c>
      <c r="D1" s="56"/>
    </row>
    <row r="2" spans="1:4" x14ac:dyDescent="0.25">
      <c r="A2" s="56" t="s">
        <v>20</v>
      </c>
      <c r="B2" s="56" t="s">
        <v>41</v>
      </c>
      <c r="C2" s="56" t="s">
        <v>42</v>
      </c>
      <c r="D2" s="56" t="s">
        <v>118</v>
      </c>
    </row>
    <row r="3" spans="1:4" x14ac:dyDescent="0.25">
      <c r="A3" s="122">
        <v>1</v>
      </c>
      <c r="B3" s="123" t="s">
        <v>43</v>
      </c>
      <c r="C3" s="58" t="s">
        <v>44</v>
      </c>
      <c r="D3" s="65"/>
    </row>
    <row r="4" spans="1:4" x14ac:dyDescent="0.25">
      <c r="A4" s="122"/>
      <c r="B4" s="123"/>
      <c r="C4" s="59" t="s">
        <v>45</v>
      </c>
      <c r="D4" s="64"/>
    </row>
    <row r="5" spans="1:4" x14ac:dyDescent="0.25">
      <c r="A5" s="122"/>
      <c r="B5" s="123"/>
      <c r="C5" s="59" t="s">
        <v>46</v>
      </c>
      <c r="D5" s="64"/>
    </row>
    <row r="6" spans="1:4" x14ac:dyDescent="0.25">
      <c r="A6" s="122"/>
      <c r="B6" s="123"/>
      <c r="C6" s="59" t="s">
        <v>47</v>
      </c>
      <c r="D6" s="64"/>
    </row>
    <row r="7" spans="1:4" x14ac:dyDescent="0.25">
      <c r="A7" s="122"/>
      <c r="B7" s="123"/>
      <c r="C7" s="59" t="s">
        <v>48</v>
      </c>
      <c r="D7" s="64"/>
    </row>
    <row r="8" spans="1:4" x14ac:dyDescent="0.25">
      <c r="A8" s="122"/>
      <c r="B8" s="123"/>
      <c r="C8" s="59" t="s">
        <v>49</v>
      </c>
      <c r="D8" s="64"/>
    </row>
    <row r="9" spans="1:4" ht="25.5" x14ac:dyDescent="0.25">
      <c r="A9" s="122"/>
      <c r="B9" s="123"/>
      <c r="C9" s="59" t="s">
        <v>50</v>
      </c>
      <c r="D9" s="64"/>
    </row>
    <row r="10" spans="1:4" ht="25.5" x14ac:dyDescent="0.25">
      <c r="A10" s="122">
        <v>2</v>
      </c>
      <c r="B10" s="123"/>
      <c r="C10" s="58" t="s">
        <v>51</v>
      </c>
      <c r="D10" s="65"/>
    </row>
    <row r="11" spans="1:4" x14ac:dyDescent="0.25">
      <c r="A11" s="122"/>
      <c r="B11" s="123"/>
      <c r="C11" s="59" t="s">
        <v>52</v>
      </c>
      <c r="D11" s="64"/>
    </row>
    <row r="12" spans="1:4" x14ac:dyDescent="0.25">
      <c r="A12" s="122"/>
      <c r="B12" s="123"/>
      <c r="C12" s="59" t="s">
        <v>53</v>
      </c>
      <c r="D12" s="64"/>
    </row>
    <row r="13" spans="1:4" x14ac:dyDescent="0.25">
      <c r="A13" s="122"/>
      <c r="B13" s="123"/>
      <c r="C13" s="59" t="s">
        <v>54</v>
      </c>
      <c r="D13" s="64"/>
    </row>
    <row r="14" spans="1:4" x14ac:dyDescent="0.25">
      <c r="A14" s="122"/>
      <c r="B14" s="123"/>
      <c r="C14" s="59" t="s">
        <v>55</v>
      </c>
      <c r="D14" s="64"/>
    </row>
    <row r="15" spans="1:4" x14ac:dyDescent="0.25">
      <c r="A15" s="122">
        <v>3</v>
      </c>
      <c r="B15" s="123"/>
      <c r="C15" s="58" t="s">
        <v>56</v>
      </c>
      <c r="D15" s="65"/>
    </row>
    <row r="16" spans="1:4" x14ac:dyDescent="0.25">
      <c r="A16" s="122"/>
      <c r="B16" s="123"/>
      <c r="C16" s="59" t="s">
        <v>57</v>
      </c>
      <c r="D16" s="64"/>
    </row>
    <row r="17" spans="1:4" x14ac:dyDescent="0.25">
      <c r="A17" s="122"/>
      <c r="B17" s="123"/>
      <c r="C17" s="59" t="s">
        <v>58</v>
      </c>
      <c r="D17" s="64"/>
    </row>
    <row r="18" spans="1:4" x14ac:dyDescent="0.25">
      <c r="A18" s="122"/>
      <c r="B18" s="123"/>
      <c r="C18" s="59" t="s">
        <v>59</v>
      </c>
      <c r="D18" s="64"/>
    </row>
    <row r="19" spans="1:4" x14ac:dyDescent="0.25">
      <c r="A19" s="122"/>
      <c r="B19" s="123"/>
      <c r="C19" s="59" t="s">
        <v>60</v>
      </c>
      <c r="D19" s="64"/>
    </row>
    <row r="20" spans="1:4" ht="25.5" x14ac:dyDescent="0.25">
      <c r="A20" s="122"/>
      <c r="B20" s="123"/>
      <c r="C20" s="59" t="s">
        <v>61</v>
      </c>
      <c r="D20" s="64"/>
    </row>
    <row r="21" spans="1:4" ht="25.5" x14ac:dyDescent="0.25">
      <c r="A21" s="60">
        <v>4</v>
      </c>
      <c r="B21" s="123"/>
      <c r="C21" s="58" t="s">
        <v>62</v>
      </c>
      <c r="D21" s="65"/>
    </row>
    <row r="22" spans="1:4" x14ac:dyDescent="0.25">
      <c r="A22" s="122">
        <v>5</v>
      </c>
      <c r="B22" s="123"/>
      <c r="C22" s="58" t="s">
        <v>63</v>
      </c>
      <c r="D22" s="65"/>
    </row>
    <row r="23" spans="1:4" x14ac:dyDescent="0.25">
      <c r="A23" s="122"/>
      <c r="B23" s="123"/>
      <c r="C23" s="59" t="s">
        <v>64</v>
      </c>
      <c r="D23" s="64"/>
    </row>
    <row r="24" spans="1:4" x14ac:dyDescent="0.25">
      <c r="A24" s="122"/>
      <c r="B24" s="123"/>
      <c r="C24" s="59" t="s">
        <v>65</v>
      </c>
      <c r="D24" s="64"/>
    </row>
    <row r="25" spans="1:4" x14ac:dyDescent="0.25">
      <c r="A25" s="122"/>
      <c r="B25" s="123"/>
      <c r="C25" s="59" t="s">
        <v>66</v>
      </c>
      <c r="D25" s="64"/>
    </row>
    <row r="26" spans="1:4" x14ac:dyDescent="0.25">
      <c r="A26" s="122"/>
      <c r="B26" s="123"/>
      <c r="C26" s="59" t="s">
        <v>67</v>
      </c>
      <c r="D26" s="64"/>
    </row>
    <row r="27" spans="1:4" x14ac:dyDescent="0.25">
      <c r="A27" s="122"/>
      <c r="B27" s="123"/>
      <c r="C27" s="59" t="s">
        <v>68</v>
      </c>
      <c r="D27" s="64"/>
    </row>
    <row r="28" spans="1:4" x14ac:dyDescent="0.25">
      <c r="A28" s="122"/>
      <c r="B28" s="123"/>
      <c r="C28" s="59" t="s">
        <v>69</v>
      </c>
      <c r="D28" s="64"/>
    </row>
    <row r="29" spans="1:4" x14ac:dyDescent="0.25">
      <c r="A29" s="122">
        <v>6</v>
      </c>
      <c r="B29" s="123"/>
      <c r="C29" s="58" t="s">
        <v>70</v>
      </c>
      <c r="D29" s="64"/>
    </row>
    <row r="30" spans="1:4" x14ac:dyDescent="0.25">
      <c r="A30" s="122"/>
      <c r="B30" s="123"/>
      <c r="C30" s="59" t="s">
        <v>71</v>
      </c>
      <c r="D30" s="64"/>
    </row>
    <row r="31" spans="1:4" x14ac:dyDescent="0.25">
      <c r="A31" s="122"/>
      <c r="B31" s="123"/>
      <c r="C31" s="59" t="s">
        <v>72</v>
      </c>
      <c r="D31" s="64"/>
    </row>
    <row r="32" spans="1:4" x14ac:dyDescent="0.25">
      <c r="A32" s="122"/>
      <c r="B32" s="123"/>
      <c r="C32" s="59" t="s">
        <v>73</v>
      </c>
      <c r="D32" s="64"/>
    </row>
    <row r="33" spans="1:4" x14ac:dyDescent="0.25">
      <c r="A33" s="122"/>
      <c r="B33" s="123"/>
      <c r="C33" s="59" t="s">
        <v>74</v>
      </c>
      <c r="D33" s="64"/>
    </row>
    <row r="34" spans="1:4" x14ac:dyDescent="0.25">
      <c r="A34" s="122"/>
      <c r="B34" s="123"/>
      <c r="C34" s="59" t="s">
        <v>75</v>
      </c>
      <c r="D34" s="64"/>
    </row>
    <row r="35" spans="1:4" ht="25.5" x14ac:dyDescent="0.25">
      <c r="A35" s="60">
        <v>7</v>
      </c>
      <c r="B35" s="123"/>
      <c r="C35" s="58" t="s">
        <v>76</v>
      </c>
      <c r="D35" s="64"/>
    </row>
    <row r="36" spans="1:4" x14ac:dyDescent="0.25">
      <c r="A36" s="122">
        <v>8</v>
      </c>
      <c r="B36" s="123"/>
      <c r="C36" s="58" t="s">
        <v>77</v>
      </c>
      <c r="D36" s="64"/>
    </row>
    <row r="37" spans="1:4" ht="25.5" x14ac:dyDescent="0.25">
      <c r="A37" s="122"/>
      <c r="B37" s="123"/>
      <c r="C37" s="59" t="s">
        <v>78</v>
      </c>
      <c r="D37" s="64"/>
    </row>
    <row r="38" spans="1:4" x14ac:dyDescent="0.25">
      <c r="A38" s="122"/>
      <c r="B38" s="123"/>
      <c r="C38" s="59" t="s">
        <v>79</v>
      </c>
      <c r="D38" s="64"/>
    </row>
    <row r="39" spans="1:4" x14ac:dyDescent="0.25">
      <c r="A39" s="122"/>
      <c r="B39" s="123"/>
      <c r="C39" s="59" t="s">
        <v>80</v>
      </c>
      <c r="D39" s="64"/>
    </row>
    <row r="40" spans="1:4" ht="25.5" x14ac:dyDescent="0.25">
      <c r="A40" s="122"/>
      <c r="B40" s="123"/>
      <c r="C40" s="59" t="s">
        <v>81</v>
      </c>
      <c r="D40" s="64"/>
    </row>
    <row r="41" spans="1:4" ht="25.5" x14ac:dyDescent="0.25">
      <c r="A41" s="60">
        <v>9</v>
      </c>
      <c r="B41" s="123"/>
      <c r="C41" s="58" t="s">
        <v>82</v>
      </c>
      <c r="D41" s="64"/>
    </row>
    <row r="42" spans="1:4" ht="25.5" x14ac:dyDescent="0.25">
      <c r="A42" s="60">
        <v>10</v>
      </c>
      <c r="B42" s="123"/>
      <c r="C42" s="58" t="s">
        <v>83</v>
      </c>
      <c r="D42" s="64"/>
    </row>
    <row r="43" spans="1:4" x14ac:dyDescent="0.25">
      <c r="A43" s="122">
        <v>11</v>
      </c>
      <c r="B43" s="123"/>
      <c r="C43" s="58" t="s">
        <v>84</v>
      </c>
      <c r="D43" s="64"/>
    </row>
    <row r="44" spans="1:4" ht="25.5" x14ac:dyDescent="0.25">
      <c r="A44" s="122"/>
      <c r="B44" s="123"/>
      <c r="C44" s="59" t="s">
        <v>85</v>
      </c>
      <c r="D44" s="64"/>
    </row>
    <row r="45" spans="1:4" x14ac:dyDescent="0.25">
      <c r="A45" s="122"/>
      <c r="B45" s="123"/>
      <c r="C45" s="59" t="s">
        <v>86</v>
      </c>
      <c r="D45" s="64"/>
    </row>
    <row r="46" spans="1:4" ht="25.5" x14ac:dyDescent="0.25">
      <c r="A46" s="60">
        <v>12</v>
      </c>
      <c r="B46" s="123"/>
      <c r="C46" s="58" t="s">
        <v>87</v>
      </c>
      <c r="D46" s="64"/>
    </row>
    <row r="47" spans="1:4" ht="25.5" x14ac:dyDescent="0.25">
      <c r="A47" s="60">
        <v>13</v>
      </c>
      <c r="B47" s="123" t="s">
        <v>88</v>
      </c>
      <c r="C47" s="58" t="s">
        <v>89</v>
      </c>
      <c r="D47" s="65"/>
    </row>
    <row r="48" spans="1:4" ht="38.25" x14ac:dyDescent="0.25">
      <c r="A48" s="60">
        <v>14</v>
      </c>
      <c r="B48" s="123"/>
      <c r="C48" s="58" t="s">
        <v>90</v>
      </c>
      <c r="D48" s="64"/>
    </row>
    <row r="49" spans="1:4" ht="25.5" x14ac:dyDescent="0.25">
      <c r="A49" s="60">
        <v>15</v>
      </c>
      <c r="B49" s="123" t="s">
        <v>91</v>
      </c>
      <c r="C49" s="58" t="s">
        <v>92</v>
      </c>
      <c r="D49" s="65"/>
    </row>
    <row r="50" spans="1:4" x14ac:dyDescent="0.25">
      <c r="A50" s="61">
        <v>16</v>
      </c>
      <c r="B50" s="123"/>
      <c r="C50" s="58" t="s">
        <v>93</v>
      </c>
      <c r="D50" s="65"/>
    </row>
    <row r="51" spans="1:4" x14ac:dyDescent="0.25">
      <c r="A51" s="122">
        <v>17</v>
      </c>
      <c r="B51" s="123"/>
      <c r="C51" s="58" t="s">
        <v>94</v>
      </c>
      <c r="D51" s="64"/>
    </row>
    <row r="52" spans="1:4" x14ac:dyDescent="0.25">
      <c r="A52" s="122"/>
      <c r="B52" s="123"/>
      <c r="C52" s="59" t="s">
        <v>95</v>
      </c>
      <c r="D52" s="64"/>
    </row>
    <row r="53" spans="1:4" x14ac:dyDescent="0.25">
      <c r="A53" s="122"/>
      <c r="B53" s="123"/>
      <c r="C53" s="59" t="s">
        <v>96</v>
      </c>
      <c r="D53" s="64"/>
    </row>
    <row r="54" spans="1:4" x14ac:dyDescent="0.25">
      <c r="A54" s="122"/>
      <c r="B54" s="123"/>
      <c r="C54" s="59" t="s">
        <v>97</v>
      </c>
      <c r="D54" s="64"/>
    </row>
    <row r="55" spans="1:4" x14ac:dyDescent="0.25">
      <c r="A55" s="122"/>
      <c r="B55" s="123"/>
      <c r="C55" s="59" t="s">
        <v>98</v>
      </c>
      <c r="D55" s="64"/>
    </row>
    <row r="56" spans="1:4" x14ac:dyDescent="0.25">
      <c r="A56" s="61">
        <v>18</v>
      </c>
      <c r="B56" s="123"/>
      <c r="C56" s="58" t="s">
        <v>99</v>
      </c>
      <c r="D56" s="64"/>
    </row>
    <row r="57" spans="1:4" x14ac:dyDescent="0.25">
      <c r="A57" s="61">
        <v>19</v>
      </c>
      <c r="B57" s="123"/>
      <c r="C57" s="58" t="s">
        <v>100</v>
      </c>
      <c r="D57" s="64"/>
    </row>
    <row r="58" spans="1:4" ht="25.5" x14ac:dyDescent="0.25">
      <c r="A58" s="60">
        <v>20</v>
      </c>
      <c r="B58" s="123" t="s">
        <v>101</v>
      </c>
      <c r="C58" s="58" t="s">
        <v>102</v>
      </c>
      <c r="D58" s="65"/>
    </row>
    <row r="59" spans="1:4" ht="38.25" x14ac:dyDescent="0.25">
      <c r="A59" s="60">
        <v>21</v>
      </c>
      <c r="B59" s="123"/>
      <c r="C59" s="58" t="s">
        <v>103</v>
      </c>
      <c r="D59" s="65"/>
    </row>
    <row r="60" spans="1:4" ht="25.5" x14ac:dyDescent="0.25">
      <c r="A60" s="60">
        <v>22</v>
      </c>
      <c r="B60" s="123"/>
      <c r="C60" s="58" t="s">
        <v>104</v>
      </c>
      <c r="D60" s="65"/>
    </row>
    <row r="61" spans="1:4" x14ac:dyDescent="0.25">
      <c r="A61" s="122">
        <v>23</v>
      </c>
      <c r="B61" s="123"/>
      <c r="C61" s="58" t="s">
        <v>105</v>
      </c>
      <c r="D61" s="64"/>
    </row>
    <row r="62" spans="1:4" x14ac:dyDescent="0.25">
      <c r="A62" s="122"/>
      <c r="B62" s="123"/>
      <c r="C62" s="59" t="s">
        <v>106</v>
      </c>
      <c r="D62" s="64"/>
    </row>
    <row r="63" spans="1:4" x14ac:dyDescent="0.25">
      <c r="A63" s="122"/>
      <c r="B63" s="123"/>
      <c r="C63" s="59" t="s">
        <v>107</v>
      </c>
      <c r="D63" s="64"/>
    </row>
    <row r="64" spans="1:4" x14ac:dyDescent="0.25">
      <c r="A64" s="122"/>
      <c r="B64" s="123"/>
      <c r="C64" s="59" t="s">
        <v>108</v>
      </c>
      <c r="D64" s="64"/>
    </row>
    <row r="65" spans="1:4" ht="25.5" x14ac:dyDescent="0.25">
      <c r="A65" s="122"/>
      <c r="B65" s="123"/>
      <c r="C65" s="59" t="s">
        <v>109</v>
      </c>
      <c r="D65" s="64"/>
    </row>
    <row r="66" spans="1:4" x14ac:dyDescent="0.25">
      <c r="A66" s="122"/>
      <c r="B66" s="123"/>
      <c r="C66" s="59" t="s">
        <v>98</v>
      </c>
      <c r="D66" s="64"/>
    </row>
    <row r="67" spans="1:4" x14ac:dyDescent="0.25">
      <c r="A67" s="122">
        <v>24</v>
      </c>
      <c r="B67" s="123"/>
      <c r="C67" s="58" t="s">
        <v>110</v>
      </c>
      <c r="D67" s="64"/>
    </row>
    <row r="68" spans="1:4" x14ac:dyDescent="0.25">
      <c r="A68" s="122"/>
      <c r="B68" s="123"/>
      <c r="C68" s="59" t="s">
        <v>111</v>
      </c>
      <c r="D68" s="64"/>
    </row>
    <row r="69" spans="1:4" x14ac:dyDescent="0.25">
      <c r="A69" s="122"/>
      <c r="B69" s="123"/>
      <c r="C69" s="59" t="s">
        <v>112</v>
      </c>
      <c r="D69" s="64"/>
    </row>
    <row r="70" spans="1:4" x14ac:dyDescent="0.25">
      <c r="A70" s="122"/>
      <c r="B70" s="123"/>
      <c r="C70" s="59" t="s">
        <v>113</v>
      </c>
      <c r="D70" s="64"/>
    </row>
    <row r="71" spans="1:4" ht="25.5" x14ac:dyDescent="0.25">
      <c r="A71" s="60">
        <v>25</v>
      </c>
      <c r="B71" s="123" t="s">
        <v>114</v>
      </c>
      <c r="C71" s="58" t="s">
        <v>115</v>
      </c>
      <c r="D71" s="65"/>
    </row>
    <row r="72" spans="1:4" ht="25.5" x14ac:dyDescent="0.25">
      <c r="A72" s="60">
        <v>26</v>
      </c>
      <c r="B72" s="123"/>
      <c r="C72" s="58" t="s">
        <v>116</v>
      </c>
      <c r="D72" s="64"/>
    </row>
    <row r="73" spans="1:4" x14ac:dyDescent="0.25">
      <c r="A73" s="60">
        <v>27</v>
      </c>
      <c r="B73" s="123"/>
      <c r="C73" s="58" t="s">
        <v>117</v>
      </c>
      <c r="D73" s="64"/>
    </row>
    <row r="74" spans="1:4" x14ac:dyDescent="0.25">
      <c r="A74" s="62"/>
      <c r="B74" s="62"/>
      <c r="C74" s="63"/>
    </row>
    <row r="75" spans="1:4" x14ac:dyDescent="0.25">
      <c r="A75" s="62"/>
      <c r="B75" s="62"/>
      <c r="C75" s="63"/>
    </row>
    <row r="76" spans="1:4" x14ac:dyDescent="0.25">
      <c r="A76" s="62"/>
      <c r="B76" s="62"/>
      <c r="C76" s="63"/>
    </row>
    <row r="77" spans="1:4" x14ac:dyDescent="0.25">
      <c r="A77" s="62"/>
      <c r="B77" s="62"/>
      <c r="C77" s="63"/>
    </row>
    <row r="78" spans="1:4" x14ac:dyDescent="0.25">
      <c r="A78" s="62"/>
      <c r="B78" s="62"/>
      <c r="C78" s="63"/>
    </row>
    <row r="79" spans="1:4" x14ac:dyDescent="0.25">
      <c r="A79" s="62"/>
      <c r="B79" s="62"/>
      <c r="C79" s="63"/>
    </row>
    <row r="80" spans="1:4" x14ac:dyDescent="0.25">
      <c r="A80" s="62"/>
      <c r="B80" s="62"/>
      <c r="C80" s="63"/>
    </row>
    <row r="81" spans="1:3" x14ac:dyDescent="0.25">
      <c r="A81" s="62"/>
      <c r="B81" s="62"/>
      <c r="C81" s="63"/>
    </row>
    <row r="82" spans="1:3" x14ac:dyDescent="0.25">
      <c r="A82" s="62"/>
      <c r="B82" s="62"/>
      <c r="C82" s="63"/>
    </row>
    <row r="83" spans="1:3" x14ac:dyDescent="0.25">
      <c r="A83" s="62"/>
      <c r="B83" s="62"/>
      <c r="C83" s="63"/>
    </row>
    <row r="84" spans="1:3" x14ac:dyDescent="0.25">
      <c r="A84" s="62"/>
      <c r="B84" s="62"/>
      <c r="C84" s="63"/>
    </row>
  </sheetData>
  <mergeCells count="15">
    <mergeCell ref="B71:B73"/>
    <mergeCell ref="B47:B48"/>
    <mergeCell ref="B49:B57"/>
    <mergeCell ref="A51:A55"/>
    <mergeCell ref="B58:B70"/>
    <mergeCell ref="A61:A66"/>
    <mergeCell ref="A67:A70"/>
    <mergeCell ref="A3:A9"/>
    <mergeCell ref="B3:B46"/>
    <mergeCell ref="A10:A14"/>
    <mergeCell ref="A15:A20"/>
    <mergeCell ref="A22:A28"/>
    <mergeCell ref="A29:A34"/>
    <mergeCell ref="A36:A40"/>
    <mergeCell ref="A43:A45"/>
  </mergeCells>
  <conditionalFormatting sqref="D49">
    <cfRule type="cellIs" dxfId="0" priority="1" operator="less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opLeftCell="A31" zoomScale="72" zoomScaleNormal="72" zoomScalePageLayoutView="72" workbookViewId="0">
      <selection activeCell="T66" sqref="T66"/>
    </sheetView>
  </sheetViews>
  <sheetFormatPr baseColWidth="10" defaultRowHeight="15" x14ac:dyDescent="0.25"/>
  <cols>
    <col min="1" max="1" width="12.42578125" bestFit="1" customWidth="1"/>
    <col min="2" max="2" width="4" bestFit="1" customWidth="1"/>
    <col min="3" max="3" width="40.7109375" bestFit="1" customWidth="1"/>
    <col min="4" max="28" width="5.42578125" customWidth="1"/>
    <col min="30" max="30" width="10.7109375" customWidth="1"/>
    <col min="31" max="31" width="12.7109375" customWidth="1"/>
    <col min="33" max="33" width="10" customWidth="1"/>
  </cols>
  <sheetData>
    <row r="1" spans="1:48" x14ac:dyDescent="0.25">
      <c r="AM1" s="20"/>
    </row>
    <row r="2" spans="1:48" ht="15" customHeight="1" x14ac:dyDescent="0.25"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D2" s="90" t="s">
        <v>1</v>
      </c>
      <c r="AE2" s="87" t="s">
        <v>2</v>
      </c>
      <c r="AF2" s="90" t="s">
        <v>19</v>
      </c>
      <c r="AH2" s="93" t="s">
        <v>17</v>
      </c>
      <c r="AI2" s="94"/>
      <c r="AJ2" s="94"/>
      <c r="AK2" s="94"/>
      <c r="AL2" s="95"/>
      <c r="AM2" s="21"/>
      <c r="AN2" s="101" t="s">
        <v>17</v>
      </c>
      <c r="AO2" s="101"/>
      <c r="AP2" s="101"/>
      <c r="AQ2" s="101"/>
      <c r="AR2" s="101"/>
    </row>
    <row r="3" spans="1:48" ht="15" customHeight="1" x14ac:dyDescent="0.25"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D3" s="91"/>
      <c r="AE3" s="88"/>
      <c r="AF3" s="91"/>
      <c r="AH3" s="96"/>
      <c r="AI3" s="97"/>
      <c r="AJ3" s="97"/>
      <c r="AK3" s="97"/>
      <c r="AL3" s="98"/>
      <c r="AM3" s="21"/>
      <c r="AN3" s="101"/>
      <c r="AO3" s="101"/>
      <c r="AP3" s="101"/>
      <c r="AQ3" s="101"/>
      <c r="AR3" s="101"/>
    </row>
    <row r="4" spans="1:48" ht="15" customHeight="1" x14ac:dyDescent="0.25">
      <c r="A4" s="6" t="s">
        <v>121</v>
      </c>
      <c r="B4" s="6"/>
      <c r="C4" s="6" t="s">
        <v>122</v>
      </c>
      <c r="D4" s="32">
        <v>1</v>
      </c>
      <c r="E4" s="32">
        <v>2</v>
      </c>
      <c r="F4" s="32">
        <v>3</v>
      </c>
      <c r="G4" s="32" t="s">
        <v>22</v>
      </c>
      <c r="H4" s="32" t="s">
        <v>23</v>
      </c>
      <c r="I4" s="32">
        <v>5</v>
      </c>
      <c r="J4" s="32" t="s">
        <v>24</v>
      </c>
      <c r="K4" s="32" t="s">
        <v>25</v>
      </c>
      <c r="L4" s="32" t="s">
        <v>26</v>
      </c>
      <c r="M4" s="32" t="s">
        <v>27</v>
      </c>
      <c r="N4" s="32">
        <v>7</v>
      </c>
      <c r="O4" s="32">
        <v>8</v>
      </c>
      <c r="P4" s="32">
        <v>9</v>
      </c>
      <c r="Q4" s="33">
        <v>10</v>
      </c>
      <c r="R4" s="32">
        <v>11</v>
      </c>
      <c r="S4" s="25">
        <v>12</v>
      </c>
      <c r="T4" s="25" t="s">
        <v>28</v>
      </c>
      <c r="U4" s="25" t="s">
        <v>29</v>
      </c>
      <c r="V4" s="15">
        <v>14</v>
      </c>
      <c r="W4" s="32">
        <v>15</v>
      </c>
      <c r="X4" s="15">
        <v>16</v>
      </c>
      <c r="Y4" s="15">
        <v>17</v>
      </c>
      <c r="Z4" s="27" t="s">
        <v>30</v>
      </c>
      <c r="AA4" s="27" t="s">
        <v>31</v>
      </c>
      <c r="AB4" s="27" t="s">
        <v>32</v>
      </c>
      <c r="AD4" s="92"/>
      <c r="AE4" s="89"/>
      <c r="AF4" s="92"/>
      <c r="AH4" s="29">
        <v>1</v>
      </c>
      <c r="AI4" s="14">
        <v>2</v>
      </c>
      <c r="AJ4" s="25">
        <v>3</v>
      </c>
      <c r="AK4" s="15">
        <v>4</v>
      </c>
      <c r="AL4" s="27">
        <v>5</v>
      </c>
      <c r="AM4" s="22"/>
      <c r="AN4" s="29">
        <v>1</v>
      </c>
      <c r="AO4" s="14">
        <v>2</v>
      </c>
      <c r="AP4" s="30">
        <v>3</v>
      </c>
      <c r="AQ4" s="15">
        <v>4</v>
      </c>
      <c r="AR4" s="31">
        <v>5</v>
      </c>
    </row>
    <row r="5" spans="1:48" ht="15.75" x14ac:dyDescent="0.25">
      <c r="A5" s="137"/>
      <c r="B5" s="137">
        <v>1</v>
      </c>
      <c r="C5" s="137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27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D5" s="78">
        <f>SUM(D5:AB5)</f>
        <v>0</v>
      </c>
      <c r="AE5" s="79">
        <f t="shared" ref="AE5:AE48" si="0">AD5/AC$53</f>
        <v>0</v>
      </c>
      <c r="AF5" s="7" t="str">
        <f>IF(AE5&lt;25%,"Bajo",+IF(AE5&lt;50%,"Medio Bajo",+IF(AE5&lt;75%,"Medio Alto",+IF(AE5&gt;=75%,"Alto",0))))</f>
        <v>Bajo</v>
      </c>
      <c r="AH5" s="147">
        <f t="shared" ref="AH5:AH49" si="1">(D5+E5+F5+G5+H5+I5+J5+K5+L5+M5+N5+O5+P5+R5+W5)/AH$53</f>
        <v>0</v>
      </c>
      <c r="AI5" s="147">
        <f t="shared" ref="AI5:AI49" si="2">Q5/AI$53</f>
        <v>0</v>
      </c>
      <c r="AJ5" s="147">
        <f t="shared" ref="AJ5:AJ49" si="3">SUM(S5:U5)/AJ$53</f>
        <v>0</v>
      </c>
      <c r="AK5" s="147">
        <f t="shared" ref="AK5:AK49" si="4">(V5+X5+Y5)/AK$53</f>
        <v>0</v>
      </c>
      <c r="AL5" s="147">
        <f t="shared" ref="AL5:AL49" si="5">SUM(Z4:AB4)/AL$53</f>
        <v>0</v>
      </c>
      <c r="AM5" s="19"/>
      <c r="AN5" s="17" t="str">
        <f t="shared" ref="AN5:AN49" si="6">+IF(AH5&lt;25%,"Bajo",+IF(AH5&lt;50%,"Medio Bajo",+IF(AH5&lt;75%,"Medio Alto",+IF(AH5&gt;=75%,"Alto",0))))</f>
        <v>Bajo</v>
      </c>
      <c r="AO5" s="7" t="str">
        <f t="shared" ref="AO5:AO49" si="7">+IF(AI5&lt;25%,"Bajo",+IF(AI5&lt;50%,"Medio Bajo",+IF(AI5&lt;75%,"Medio Alto",+IF(AI5&gt;=75%,"Alto",0))))</f>
        <v>Bajo</v>
      </c>
      <c r="AP5" s="7" t="str">
        <f t="shared" ref="AP5:AR20" si="8">+IF(AJ5&lt;25%,"Bajo",+IF(AJ5&lt;50%,"Medio Bajo",+IF(AJ5&lt;75%,"Medio Alto",+IF(AJ5&gt;=75%,"Alto",0))))</f>
        <v>Bajo</v>
      </c>
      <c r="AQ5" s="17" t="str">
        <f>+IF(AK5&lt;25%,"Bajo",+IF(AK5&lt;50%,"Medio Bajo",+IF(AK5&lt;75%,"Medio Alto",+IF(AK5&gt;=75%,"Alto",0))))</f>
        <v>Bajo</v>
      </c>
      <c r="AR5" s="17" t="str">
        <f>+IF(AL5&lt;25%,"Bajo",+IF(AL5&lt;50%,"Medio Bajo",+IF(AL5&lt;75%,"Medio Alto",+IF(AL5&gt;=75%,"Alto",0))))</f>
        <v>Bajo</v>
      </c>
    </row>
    <row r="6" spans="1:48" ht="15.75" x14ac:dyDescent="0.25">
      <c r="A6" s="138"/>
      <c r="B6" s="139">
        <v>2</v>
      </c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D6" s="78">
        <f t="shared" ref="AD6:AD49" si="9">SUM(D6:AB6)</f>
        <v>0</v>
      </c>
      <c r="AE6" s="79">
        <f t="shared" si="0"/>
        <v>0</v>
      </c>
      <c r="AF6" s="7"/>
      <c r="AH6" s="147">
        <f t="shared" si="1"/>
        <v>0</v>
      </c>
      <c r="AI6" s="147">
        <f t="shared" si="2"/>
        <v>0</v>
      </c>
      <c r="AJ6" s="147">
        <f t="shared" si="3"/>
        <v>0</v>
      </c>
      <c r="AK6" s="147">
        <f t="shared" si="4"/>
        <v>0</v>
      </c>
      <c r="AL6" s="147">
        <f t="shared" si="5"/>
        <v>0</v>
      </c>
      <c r="AM6" s="19"/>
      <c r="AN6" s="17" t="str">
        <f t="shared" si="6"/>
        <v>Bajo</v>
      </c>
      <c r="AO6" s="7" t="str">
        <f t="shared" si="7"/>
        <v>Bajo</v>
      </c>
      <c r="AP6" s="7" t="str">
        <f t="shared" si="8"/>
        <v>Bajo</v>
      </c>
      <c r="AQ6" s="17" t="str">
        <f t="shared" si="8"/>
        <v>Bajo</v>
      </c>
      <c r="AR6" s="17" t="str">
        <f t="shared" si="8"/>
        <v>Bajo</v>
      </c>
      <c r="AS6" s="13"/>
      <c r="AT6" s="99" t="s">
        <v>18</v>
      </c>
      <c r="AU6" s="104"/>
      <c r="AV6" s="100"/>
    </row>
    <row r="7" spans="1:48" ht="15.75" x14ac:dyDescent="0.25">
      <c r="A7" s="141"/>
      <c r="B7" s="141">
        <v>3</v>
      </c>
      <c r="C7" s="141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D7" s="78">
        <f t="shared" si="9"/>
        <v>0</v>
      </c>
      <c r="AE7" s="79">
        <f t="shared" si="0"/>
        <v>0</v>
      </c>
      <c r="AF7" s="7" t="str">
        <f t="shared" ref="AF7:AF49" si="10">IF(AE7&lt;25%,"Bajo",+IF(AE7&lt;50%,"Medio Bajo",+IF(AE7&lt;75%,"Medio Alto",+IF(AE7&gt;=75%,"Alto",0))))</f>
        <v>Bajo</v>
      </c>
      <c r="AH7" s="147">
        <f t="shared" si="1"/>
        <v>0</v>
      </c>
      <c r="AI7" s="147">
        <f t="shared" si="2"/>
        <v>0</v>
      </c>
      <c r="AJ7" s="147">
        <f t="shared" si="3"/>
        <v>0</v>
      </c>
      <c r="AK7" s="147">
        <f t="shared" si="4"/>
        <v>0</v>
      </c>
      <c r="AL7" s="147">
        <f t="shared" si="5"/>
        <v>0</v>
      </c>
      <c r="AM7" s="19"/>
      <c r="AN7" s="17" t="str">
        <f t="shared" si="6"/>
        <v>Bajo</v>
      </c>
      <c r="AO7" s="7" t="str">
        <f t="shared" si="7"/>
        <v>Bajo</v>
      </c>
      <c r="AP7" s="7" t="str">
        <f t="shared" si="8"/>
        <v>Bajo</v>
      </c>
      <c r="AQ7" s="17" t="str">
        <f t="shared" si="8"/>
        <v>Bajo</v>
      </c>
      <c r="AR7" s="17" t="str">
        <f t="shared" si="8"/>
        <v>Bajo</v>
      </c>
      <c r="AS7" s="13"/>
      <c r="AT7" s="23">
        <v>1</v>
      </c>
      <c r="AU7" s="102"/>
      <c r="AV7" s="103"/>
    </row>
    <row r="8" spans="1:48" ht="15.75" x14ac:dyDescent="0.25">
      <c r="A8" s="138"/>
      <c r="B8" s="138">
        <v>4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D8" s="78">
        <f t="shared" si="9"/>
        <v>0</v>
      </c>
      <c r="AE8" s="79">
        <f t="shared" si="0"/>
        <v>0</v>
      </c>
      <c r="AF8" s="7"/>
      <c r="AH8" s="147">
        <f t="shared" si="1"/>
        <v>0</v>
      </c>
      <c r="AI8" s="147">
        <f t="shared" si="2"/>
        <v>0</v>
      </c>
      <c r="AJ8" s="147">
        <f t="shared" si="3"/>
        <v>0</v>
      </c>
      <c r="AK8" s="147">
        <f t="shared" si="4"/>
        <v>0</v>
      </c>
      <c r="AL8" s="147">
        <f t="shared" si="5"/>
        <v>0</v>
      </c>
      <c r="AM8" s="19"/>
      <c r="AN8" s="17" t="str">
        <f t="shared" si="6"/>
        <v>Bajo</v>
      </c>
      <c r="AO8" s="7" t="str">
        <f t="shared" si="7"/>
        <v>Bajo</v>
      </c>
      <c r="AP8" s="7" t="str">
        <f t="shared" si="8"/>
        <v>Bajo</v>
      </c>
      <c r="AQ8" s="17" t="str">
        <f t="shared" si="8"/>
        <v>Bajo</v>
      </c>
      <c r="AR8" s="17" t="str">
        <f t="shared" si="8"/>
        <v>Bajo</v>
      </c>
      <c r="AS8" s="13"/>
      <c r="AT8" s="24">
        <v>2</v>
      </c>
      <c r="AU8" s="102"/>
      <c r="AV8" s="103"/>
    </row>
    <row r="9" spans="1:48" ht="15.75" x14ac:dyDescent="0.25">
      <c r="A9" s="137"/>
      <c r="B9" s="137">
        <v>5</v>
      </c>
      <c r="C9" s="137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7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D9" s="78">
        <f t="shared" si="9"/>
        <v>0</v>
      </c>
      <c r="AE9" s="79">
        <f t="shared" si="0"/>
        <v>0</v>
      </c>
      <c r="AF9" s="7" t="str">
        <f t="shared" si="10"/>
        <v>Bajo</v>
      </c>
      <c r="AH9" s="147">
        <f t="shared" si="1"/>
        <v>0</v>
      </c>
      <c r="AI9" s="147">
        <f t="shared" si="2"/>
        <v>0</v>
      </c>
      <c r="AJ9" s="147">
        <f t="shared" si="3"/>
        <v>0</v>
      </c>
      <c r="AK9" s="147">
        <f t="shared" si="4"/>
        <v>0</v>
      </c>
      <c r="AL9" s="147">
        <f t="shared" si="5"/>
        <v>0</v>
      </c>
      <c r="AM9" s="19"/>
      <c r="AN9" s="17" t="str">
        <f t="shared" si="6"/>
        <v>Bajo</v>
      </c>
      <c r="AO9" s="7" t="str">
        <f t="shared" si="7"/>
        <v>Bajo</v>
      </c>
      <c r="AP9" s="7" t="str">
        <f t="shared" si="8"/>
        <v>Bajo</v>
      </c>
      <c r="AQ9" s="17" t="str">
        <f t="shared" si="8"/>
        <v>Bajo</v>
      </c>
      <c r="AR9" s="17" t="str">
        <f t="shared" si="8"/>
        <v>Bajo</v>
      </c>
      <c r="AS9" s="13"/>
      <c r="AT9" s="25">
        <v>3</v>
      </c>
      <c r="AU9" s="99"/>
      <c r="AV9" s="100"/>
    </row>
    <row r="10" spans="1:48" ht="15.75" x14ac:dyDescent="0.25">
      <c r="A10" s="138"/>
      <c r="B10" s="138">
        <v>6</v>
      </c>
      <c r="C10" s="139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D10" s="78">
        <f t="shared" si="9"/>
        <v>0</v>
      </c>
      <c r="AE10" s="79">
        <f t="shared" si="0"/>
        <v>0</v>
      </c>
      <c r="AF10" s="7"/>
      <c r="AH10" s="147">
        <f t="shared" si="1"/>
        <v>0</v>
      </c>
      <c r="AI10" s="147">
        <f t="shared" si="2"/>
        <v>0</v>
      </c>
      <c r="AJ10" s="147">
        <f t="shared" si="3"/>
        <v>0</v>
      </c>
      <c r="AK10" s="147">
        <f t="shared" si="4"/>
        <v>0</v>
      </c>
      <c r="AL10" s="147">
        <f t="shared" si="5"/>
        <v>0</v>
      </c>
      <c r="AM10" s="19"/>
      <c r="AN10" s="17" t="str">
        <f t="shared" si="6"/>
        <v>Bajo</v>
      </c>
      <c r="AO10" s="7" t="str">
        <f t="shared" si="7"/>
        <v>Bajo</v>
      </c>
      <c r="AP10" s="7" t="str">
        <f t="shared" si="8"/>
        <v>Bajo</v>
      </c>
      <c r="AQ10" s="17" t="str">
        <f t="shared" si="8"/>
        <v>Bajo</v>
      </c>
      <c r="AR10" s="17" t="str">
        <f t="shared" si="8"/>
        <v>Bajo</v>
      </c>
      <c r="AS10" s="13"/>
      <c r="AT10" s="26">
        <v>4</v>
      </c>
      <c r="AU10" s="99"/>
      <c r="AV10" s="100"/>
    </row>
    <row r="11" spans="1:48" ht="15.75" x14ac:dyDescent="0.25">
      <c r="A11" s="137"/>
      <c r="B11" s="137">
        <v>7</v>
      </c>
      <c r="C11" s="137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127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D11" s="78">
        <f t="shared" si="9"/>
        <v>0</v>
      </c>
      <c r="AE11" s="79">
        <f t="shared" si="0"/>
        <v>0</v>
      </c>
      <c r="AF11" s="7" t="str">
        <f t="shared" si="10"/>
        <v>Bajo</v>
      </c>
      <c r="AH11" s="147">
        <f t="shared" si="1"/>
        <v>0</v>
      </c>
      <c r="AI11" s="147">
        <f t="shared" si="2"/>
        <v>0</v>
      </c>
      <c r="AJ11" s="147">
        <f t="shared" si="3"/>
        <v>0</v>
      </c>
      <c r="AK11" s="147">
        <f t="shared" si="4"/>
        <v>0</v>
      </c>
      <c r="AL11" s="147">
        <f t="shared" si="5"/>
        <v>0</v>
      </c>
      <c r="AM11" s="19"/>
      <c r="AN11" s="17" t="str">
        <f t="shared" si="6"/>
        <v>Bajo</v>
      </c>
      <c r="AO11" s="7" t="str">
        <f t="shared" si="7"/>
        <v>Bajo</v>
      </c>
      <c r="AP11" s="7" t="str">
        <f t="shared" si="8"/>
        <v>Bajo</v>
      </c>
      <c r="AQ11" s="17" t="str">
        <f t="shared" si="8"/>
        <v>Bajo</v>
      </c>
      <c r="AR11" s="17" t="str">
        <f t="shared" si="8"/>
        <v>Bajo</v>
      </c>
      <c r="AS11" s="13"/>
      <c r="AT11" s="27">
        <v>5</v>
      </c>
      <c r="AU11" s="99"/>
      <c r="AV11" s="100"/>
    </row>
    <row r="12" spans="1:48" ht="15.75" x14ac:dyDescent="0.25">
      <c r="A12" s="138"/>
      <c r="B12" s="138">
        <v>8</v>
      </c>
      <c r="C12" s="138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D12" s="78">
        <f t="shared" si="9"/>
        <v>0</v>
      </c>
      <c r="AE12" s="79">
        <f t="shared" si="0"/>
        <v>0</v>
      </c>
      <c r="AF12" s="7" t="str">
        <f t="shared" si="10"/>
        <v>Bajo</v>
      </c>
      <c r="AH12" s="147">
        <f t="shared" si="1"/>
        <v>0</v>
      </c>
      <c r="AI12" s="147">
        <f t="shared" si="2"/>
        <v>0</v>
      </c>
      <c r="AJ12" s="147">
        <f t="shared" si="3"/>
        <v>0</v>
      </c>
      <c r="AK12" s="147">
        <f t="shared" si="4"/>
        <v>0</v>
      </c>
      <c r="AL12" s="147">
        <f t="shared" si="5"/>
        <v>0</v>
      </c>
      <c r="AM12" s="19"/>
      <c r="AN12" s="17" t="str">
        <f t="shared" si="6"/>
        <v>Bajo</v>
      </c>
      <c r="AO12" s="7" t="str">
        <f t="shared" si="7"/>
        <v>Bajo</v>
      </c>
      <c r="AP12" s="7" t="str">
        <f t="shared" si="8"/>
        <v>Bajo</v>
      </c>
      <c r="AQ12" s="17" t="str">
        <f t="shared" si="8"/>
        <v>Bajo</v>
      </c>
      <c r="AR12" s="17" t="str">
        <f t="shared" si="8"/>
        <v>Bajo</v>
      </c>
      <c r="AS12" s="13"/>
      <c r="AT12" s="13"/>
      <c r="AU12" s="13"/>
      <c r="AV12" s="13"/>
    </row>
    <row r="13" spans="1:48" ht="15.75" x14ac:dyDescent="0.25">
      <c r="A13" s="141"/>
      <c r="B13" s="141">
        <v>9</v>
      </c>
      <c r="C13" s="141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D13" s="78">
        <f t="shared" si="9"/>
        <v>0</v>
      </c>
      <c r="AE13" s="79">
        <f t="shared" si="0"/>
        <v>0</v>
      </c>
      <c r="AF13" s="7" t="str">
        <f t="shared" si="10"/>
        <v>Bajo</v>
      </c>
      <c r="AH13" s="147">
        <f t="shared" si="1"/>
        <v>0</v>
      </c>
      <c r="AI13" s="147">
        <f t="shared" si="2"/>
        <v>0</v>
      </c>
      <c r="AJ13" s="147">
        <f t="shared" si="3"/>
        <v>0</v>
      </c>
      <c r="AK13" s="147">
        <f t="shared" si="4"/>
        <v>0</v>
      </c>
      <c r="AL13" s="147">
        <f t="shared" si="5"/>
        <v>0</v>
      </c>
      <c r="AM13" s="19"/>
      <c r="AN13" s="17" t="str">
        <f t="shared" si="6"/>
        <v>Bajo</v>
      </c>
      <c r="AO13" s="7" t="str">
        <f t="shared" si="7"/>
        <v>Bajo</v>
      </c>
      <c r="AP13" s="7" t="str">
        <f t="shared" si="8"/>
        <v>Bajo</v>
      </c>
      <c r="AQ13" s="17" t="str">
        <f t="shared" si="8"/>
        <v>Bajo</v>
      </c>
      <c r="AR13" s="17" t="str">
        <f t="shared" si="8"/>
        <v>Bajo</v>
      </c>
      <c r="AS13" s="13"/>
      <c r="AT13" s="13"/>
      <c r="AU13" s="13"/>
      <c r="AV13" s="13"/>
    </row>
    <row r="14" spans="1:48" ht="15.75" x14ac:dyDescent="0.25">
      <c r="A14" s="138"/>
      <c r="B14" s="138">
        <v>10</v>
      </c>
      <c r="C14" s="138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D14" s="78">
        <f t="shared" si="9"/>
        <v>0</v>
      </c>
      <c r="AE14" s="79">
        <f t="shared" si="0"/>
        <v>0</v>
      </c>
      <c r="AF14" s="7" t="str">
        <f t="shared" si="10"/>
        <v>Bajo</v>
      </c>
      <c r="AH14" s="147">
        <f t="shared" si="1"/>
        <v>0</v>
      </c>
      <c r="AI14" s="147">
        <f t="shared" si="2"/>
        <v>0</v>
      </c>
      <c r="AJ14" s="147">
        <f t="shared" si="3"/>
        <v>0</v>
      </c>
      <c r="AK14" s="147">
        <f t="shared" si="4"/>
        <v>0</v>
      </c>
      <c r="AL14" s="147">
        <f t="shared" si="5"/>
        <v>0</v>
      </c>
      <c r="AM14" s="19"/>
      <c r="AN14" s="17" t="str">
        <f t="shared" si="6"/>
        <v>Bajo</v>
      </c>
      <c r="AO14" s="7" t="str">
        <f t="shared" si="7"/>
        <v>Bajo</v>
      </c>
      <c r="AP14" s="7" t="str">
        <f t="shared" si="8"/>
        <v>Bajo</v>
      </c>
      <c r="AQ14" s="17" t="str">
        <f t="shared" si="8"/>
        <v>Bajo</v>
      </c>
      <c r="AR14" s="17" t="str">
        <f t="shared" si="8"/>
        <v>Bajo</v>
      </c>
      <c r="AS14" s="13"/>
      <c r="AT14" s="13"/>
      <c r="AU14" s="13"/>
      <c r="AV14" s="13"/>
    </row>
    <row r="15" spans="1:48" ht="15.75" x14ac:dyDescent="0.25">
      <c r="A15" s="141"/>
      <c r="B15" s="141">
        <v>11</v>
      </c>
      <c r="C15" s="14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D15" s="78">
        <f t="shared" si="9"/>
        <v>0</v>
      </c>
      <c r="AE15" s="79">
        <f t="shared" si="0"/>
        <v>0</v>
      </c>
      <c r="AF15" s="7" t="str">
        <f t="shared" si="10"/>
        <v>Bajo</v>
      </c>
      <c r="AH15" s="147">
        <f t="shared" si="1"/>
        <v>0</v>
      </c>
      <c r="AI15" s="147">
        <f t="shared" si="2"/>
        <v>0</v>
      </c>
      <c r="AJ15" s="147">
        <f t="shared" si="3"/>
        <v>0</v>
      </c>
      <c r="AK15" s="147">
        <f t="shared" si="4"/>
        <v>0</v>
      </c>
      <c r="AL15" s="147">
        <f t="shared" si="5"/>
        <v>0</v>
      </c>
      <c r="AM15" s="19"/>
      <c r="AN15" s="17" t="str">
        <f t="shared" si="6"/>
        <v>Bajo</v>
      </c>
      <c r="AO15" s="7" t="str">
        <f t="shared" si="7"/>
        <v>Bajo</v>
      </c>
      <c r="AP15" s="7" t="str">
        <f t="shared" si="8"/>
        <v>Bajo</v>
      </c>
      <c r="AQ15" s="17" t="str">
        <f t="shared" si="8"/>
        <v>Bajo</v>
      </c>
      <c r="AR15" s="17" t="str">
        <f t="shared" si="8"/>
        <v>Bajo</v>
      </c>
      <c r="AS15" s="13"/>
      <c r="AT15" s="13"/>
      <c r="AU15" s="13"/>
      <c r="AV15" s="13"/>
    </row>
    <row r="16" spans="1:48" s="13" customFormat="1" ht="15.75" x14ac:dyDescent="0.25">
      <c r="A16" s="138"/>
      <c r="B16" s="138">
        <v>12</v>
      </c>
      <c r="C16" s="138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/>
      <c r="AD16" s="78">
        <f t="shared" si="9"/>
        <v>0</v>
      </c>
      <c r="AE16" s="79">
        <f t="shared" si="0"/>
        <v>0</v>
      </c>
      <c r="AF16" s="7" t="str">
        <f t="shared" si="10"/>
        <v>Bajo</v>
      </c>
      <c r="AG16"/>
      <c r="AH16" s="147">
        <f t="shared" si="1"/>
        <v>0</v>
      </c>
      <c r="AI16" s="147">
        <f t="shared" si="2"/>
        <v>0</v>
      </c>
      <c r="AJ16" s="147">
        <f t="shared" si="3"/>
        <v>0</v>
      </c>
      <c r="AK16" s="147">
        <f t="shared" si="4"/>
        <v>0</v>
      </c>
      <c r="AL16" s="147">
        <f t="shared" si="5"/>
        <v>0</v>
      </c>
      <c r="AM16" s="19"/>
      <c r="AN16" s="17" t="str">
        <f t="shared" si="6"/>
        <v>Bajo</v>
      </c>
      <c r="AO16" s="7" t="str">
        <f t="shared" si="7"/>
        <v>Bajo</v>
      </c>
      <c r="AP16" s="7" t="str">
        <f t="shared" si="8"/>
        <v>Bajo</v>
      </c>
      <c r="AQ16" s="17" t="str">
        <f t="shared" si="8"/>
        <v>Bajo</v>
      </c>
      <c r="AR16" s="17" t="str">
        <f t="shared" si="8"/>
        <v>Bajo</v>
      </c>
    </row>
    <row r="17" spans="1:48" s="13" customFormat="1" ht="15.75" x14ac:dyDescent="0.25">
      <c r="A17" s="141"/>
      <c r="B17" s="141">
        <v>13</v>
      </c>
      <c r="C17" s="141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/>
      <c r="AD17" s="78">
        <f t="shared" si="9"/>
        <v>0</v>
      </c>
      <c r="AE17" s="79">
        <f t="shared" si="0"/>
        <v>0</v>
      </c>
      <c r="AF17" s="7" t="str">
        <f t="shared" si="10"/>
        <v>Bajo</v>
      </c>
      <c r="AG17"/>
      <c r="AH17" s="147">
        <f t="shared" si="1"/>
        <v>0</v>
      </c>
      <c r="AI17" s="147">
        <f t="shared" si="2"/>
        <v>0</v>
      </c>
      <c r="AJ17" s="147">
        <f t="shared" si="3"/>
        <v>0</v>
      </c>
      <c r="AK17" s="147">
        <f t="shared" si="4"/>
        <v>0</v>
      </c>
      <c r="AL17" s="147">
        <f t="shared" si="5"/>
        <v>0</v>
      </c>
      <c r="AM17" s="19"/>
      <c r="AN17" s="17" t="str">
        <f t="shared" si="6"/>
        <v>Bajo</v>
      </c>
      <c r="AO17" s="7" t="str">
        <f t="shared" si="7"/>
        <v>Bajo</v>
      </c>
      <c r="AP17" s="7" t="str">
        <f t="shared" si="8"/>
        <v>Bajo</v>
      </c>
      <c r="AQ17" s="17" t="str">
        <f t="shared" si="8"/>
        <v>Bajo</v>
      </c>
      <c r="AR17" s="17" t="str">
        <f t="shared" si="8"/>
        <v>Bajo</v>
      </c>
    </row>
    <row r="18" spans="1:48" s="13" customFormat="1" ht="15.75" x14ac:dyDescent="0.25">
      <c r="A18" s="138"/>
      <c r="B18" s="138">
        <v>14</v>
      </c>
      <c r="C18" s="138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/>
      <c r="AD18" s="78">
        <f t="shared" si="9"/>
        <v>0</v>
      </c>
      <c r="AE18" s="79">
        <f t="shared" si="0"/>
        <v>0</v>
      </c>
      <c r="AF18" s="7" t="str">
        <f t="shared" si="10"/>
        <v>Bajo</v>
      </c>
      <c r="AG18"/>
      <c r="AH18" s="147">
        <f t="shared" si="1"/>
        <v>0</v>
      </c>
      <c r="AI18" s="147">
        <f t="shared" si="2"/>
        <v>0</v>
      </c>
      <c r="AJ18" s="147">
        <f t="shared" si="3"/>
        <v>0</v>
      </c>
      <c r="AK18" s="147">
        <f t="shared" si="4"/>
        <v>0</v>
      </c>
      <c r="AL18" s="147">
        <f t="shared" si="5"/>
        <v>0</v>
      </c>
      <c r="AM18" s="19"/>
      <c r="AN18" s="17" t="str">
        <f t="shared" si="6"/>
        <v>Bajo</v>
      </c>
      <c r="AO18" s="7" t="str">
        <f t="shared" si="7"/>
        <v>Bajo</v>
      </c>
      <c r="AP18" s="7" t="str">
        <f t="shared" si="8"/>
        <v>Bajo</v>
      </c>
      <c r="AQ18" s="17" t="str">
        <f t="shared" si="8"/>
        <v>Bajo</v>
      </c>
      <c r="AR18" s="17" t="str">
        <f t="shared" si="8"/>
        <v>Bajo</v>
      </c>
      <c r="AS18"/>
      <c r="AT18"/>
      <c r="AU18"/>
      <c r="AV18"/>
    </row>
    <row r="19" spans="1:48" s="13" customFormat="1" ht="15.75" x14ac:dyDescent="0.25">
      <c r="A19" s="137"/>
      <c r="B19" s="137">
        <v>15</v>
      </c>
      <c r="C19" s="137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27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/>
      <c r="AD19" s="78">
        <f t="shared" si="9"/>
        <v>0</v>
      </c>
      <c r="AE19" s="79">
        <f t="shared" si="0"/>
        <v>0</v>
      </c>
      <c r="AF19" s="7" t="str">
        <f t="shared" si="10"/>
        <v>Bajo</v>
      </c>
      <c r="AG19"/>
      <c r="AH19" s="147">
        <f t="shared" si="1"/>
        <v>0</v>
      </c>
      <c r="AI19" s="147">
        <f t="shared" si="2"/>
        <v>0</v>
      </c>
      <c r="AJ19" s="147">
        <f t="shared" si="3"/>
        <v>0</v>
      </c>
      <c r="AK19" s="147">
        <f t="shared" si="4"/>
        <v>0</v>
      </c>
      <c r="AL19" s="147">
        <f t="shared" si="5"/>
        <v>0</v>
      </c>
      <c r="AM19" s="19"/>
      <c r="AN19" s="17" t="str">
        <f t="shared" si="6"/>
        <v>Bajo</v>
      </c>
      <c r="AO19" s="7" t="str">
        <f t="shared" si="7"/>
        <v>Bajo</v>
      </c>
      <c r="AP19" s="7" t="str">
        <f t="shared" si="8"/>
        <v>Bajo</v>
      </c>
      <c r="AQ19" s="17" t="str">
        <f t="shared" si="8"/>
        <v>Bajo</v>
      </c>
      <c r="AR19" s="17" t="str">
        <f t="shared" si="8"/>
        <v>Bajo</v>
      </c>
      <c r="AS19"/>
      <c r="AT19"/>
      <c r="AU19"/>
      <c r="AV19"/>
    </row>
    <row r="20" spans="1:48" s="13" customFormat="1" ht="15.75" x14ac:dyDescent="0.25">
      <c r="A20" s="138"/>
      <c r="B20" s="138">
        <v>16</v>
      </c>
      <c r="C20" s="138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/>
      <c r="AD20" s="78">
        <f t="shared" si="9"/>
        <v>0</v>
      </c>
      <c r="AE20" s="79">
        <f t="shared" si="0"/>
        <v>0</v>
      </c>
      <c r="AF20" s="7" t="str">
        <f t="shared" si="10"/>
        <v>Bajo</v>
      </c>
      <c r="AG20"/>
      <c r="AH20" s="147">
        <f t="shared" si="1"/>
        <v>0</v>
      </c>
      <c r="AI20" s="147">
        <f t="shared" si="2"/>
        <v>0</v>
      </c>
      <c r="AJ20" s="147">
        <f t="shared" si="3"/>
        <v>0</v>
      </c>
      <c r="AK20" s="147">
        <f t="shared" si="4"/>
        <v>0</v>
      </c>
      <c r="AL20" s="147">
        <f t="shared" si="5"/>
        <v>0</v>
      </c>
      <c r="AM20" s="19"/>
      <c r="AN20" s="17" t="str">
        <f t="shared" si="6"/>
        <v>Bajo</v>
      </c>
      <c r="AO20" s="7" t="str">
        <f t="shared" si="7"/>
        <v>Bajo</v>
      </c>
      <c r="AP20" s="7" t="str">
        <f t="shared" si="8"/>
        <v>Bajo</v>
      </c>
      <c r="AQ20" s="17" t="str">
        <f t="shared" si="8"/>
        <v>Bajo</v>
      </c>
      <c r="AR20" s="17" t="str">
        <f t="shared" si="8"/>
        <v>Bajo</v>
      </c>
      <c r="AS20"/>
      <c r="AT20"/>
      <c r="AU20"/>
      <c r="AV20"/>
    </row>
    <row r="21" spans="1:48" s="13" customFormat="1" ht="15.75" x14ac:dyDescent="0.25">
      <c r="A21" s="137"/>
      <c r="B21" s="137">
        <v>17</v>
      </c>
      <c r="C21" s="137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7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/>
      <c r="AD21" s="78">
        <f t="shared" si="9"/>
        <v>0</v>
      </c>
      <c r="AE21" s="79">
        <f t="shared" si="0"/>
        <v>0</v>
      </c>
      <c r="AF21" s="7" t="str">
        <f t="shared" si="10"/>
        <v>Bajo</v>
      </c>
      <c r="AG21"/>
      <c r="AH21" s="147">
        <f t="shared" si="1"/>
        <v>0</v>
      </c>
      <c r="AI21" s="147">
        <f t="shared" si="2"/>
        <v>0</v>
      </c>
      <c r="AJ21" s="147">
        <f t="shared" si="3"/>
        <v>0</v>
      </c>
      <c r="AK21" s="147">
        <f t="shared" si="4"/>
        <v>0</v>
      </c>
      <c r="AL21" s="147">
        <f t="shared" si="5"/>
        <v>0</v>
      </c>
      <c r="AM21" s="19"/>
      <c r="AN21" s="17" t="str">
        <f t="shared" si="6"/>
        <v>Bajo</v>
      </c>
      <c r="AO21" s="7" t="str">
        <f t="shared" si="7"/>
        <v>Bajo</v>
      </c>
      <c r="AP21" s="7" t="str">
        <f t="shared" ref="AP21:AR49" si="11">+IF(AJ21&lt;25%,"Bajo",+IF(AJ21&lt;50%,"Medio Bajo",+IF(AJ21&lt;75%,"Medio Alto",+IF(AJ21&gt;=75%,"Alto",0))))</f>
        <v>Bajo</v>
      </c>
      <c r="AQ21" s="17" t="str">
        <f t="shared" si="11"/>
        <v>Bajo</v>
      </c>
      <c r="AR21" s="17" t="str">
        <f t="shared" si="11"/>
        <v>Bajo</v>
      </c>
      <c r="AS21"/>
      <c r="AT21"/>
      <c r="AU21"/>
      <c r="AV21"/>
    </row>
    <row r="22" spans="1:48" s="13" customFormat="1" ht="15.75" x14ac:dyDescent="0.25">
      <c r="A22" s="143"/>
      <c r="B22" s="143">
        <v>18</v>
      </c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/>
      <c r="AD22" s="78">
        <f t="shared" si="9"/>
        <v>0</v>
      </c>
      <c r="AE22" s="79">
        <f t="shared" si="0"/>
        <v>0</v>
      </c>
      <c r="AF22" s="7" t="str">
        <f t="shared" si="10"/>
        <v>Bajo</v>
      </c>
      <c r="AG22"/>
      <c r="AH22" s="147">
        <f t="shared" si="1"/>
        <v>0</v>
      </c>
      <c r="AI22" s="147">
        <f t="shared" si="2"/>
        <v>0</v>
      </c>
      <c r="AJ22" s="147">
        <f t="shared" si="3"/>
        <v>0</v>
      </c>
      <c r="AK22" s="147">
        <f t="shared" si="4"/>
        <v>0</v>
      </c>
      <c r="AL22" s="147">
        <f t="shared" si="5"/>
        <v>0</v>
      </c>
      <c r="AM22" s="19"/>
      <c r="AN22" s="17" t="str">
        <f t="shared" si="6"/>
        <v>Bajo</v>
      </c>
      <c r="AO22" s="7" t="str">
        <f t="shared" si="7"/>
        <v>Bajo</v>
      </c>
      <c r="AP22" s="7" t="str">
        <f t="shared" si="11"/>
        <v>Bajo</v>
      </c>
      <c r="AQ22" s="17" t="str">
        <f t="shared" si="11"/>
        <v>Bajo</v>
      </c>
      <c r="AR22" s="17" t="str">
        <f t="shared" si="11"/>
        <v>Bajo</v>
      </c>
      <c r="AS22"/>
      <c r="AT22"/>
      <c r="AU22"/>
      <c r="AV22"/>
    </row>
    <row r="23" spans="1:48" s="13" customFormat="1" ht="15.75" x14ac:dyDescent="0.25">
      <c r="A23" s="137"/>
      <c r="B23" s="137">
        <v>19</v>
      </c>
      <c r="C23" s="145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/>
      <c r="AD23" s="78">
        <f t="shared" si="9"/>
        <v>0</v>
      </c>
      <c r="AE23" s="79">
        <f t="shared" si="0"/>
        <v>0</v>
      </c>
      <c r="AF23" s="7"/>
      <c r="AG23"/>
      <c r="AH23" s="147">
        <f t="shared" si="1"/>
        <v>0</v>
      </c>
      <c r="AI23" s="147">
        <f t="shared" si="2"/>
        <v>0</v>
      </c>
      <c r="AJ23" s="147">
        <f t="shared" si="3"/>
        <v>0</v>
      </c>
      <c r="AK23" s="147">
        <f t="shared" si="4"/>
        <v>0</v>
      </c>
      <c r="AL23" s="147">
        <f t="shared" si="5"/>
        <v>0</v>
      </c>
      <c r="AM23" s="19"/>
      <c r="AN23" s="17" t="str">
        <f t="shared" si="6"/>
        <v>Bajo</v>
      </c>
      <c r="AO23" s="7" t="str">
        <f t="shared" si="7"/>
        <v>Bajo</v>
      </c>
      <c r="AP23" s="7" t="str">
        <f t="shared" si="11"/>
        <v>Bajo</v>
      </c>
      <c r="AQ23" s="17" t="str">
        <f t="shared" si="11"/>
        <v>Bajo</v>
      </c>
      <c r="AR23" s="17" t="str">
        <f t="shared" si="11"/>
        <v>Bajo</v>
      </c>
      <c r="AS23"/>
      <c r="AT23"/>
      <c r="AU23"/>
      <c r="AV23"/>
    </row>
    <row r="24" spans="1:48" s="13" customFormat="1" ht="15.75" x14ac:dyDescent="0.25">
      <c r="A24" s="138"/>
      <c r="B24" s="138">
        <v>20</v>
      </c>
      <c r="C24" s="138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/>
      <c r="AD24" s="78">
        <f t="shared" si="9"/>
        <v>0</v>
      </c>
      <c r="AE24" s="79">
        <f t="shared" si="0"/>
        <v>0</v>
      </c>
      <c r="AF24" s="7" t="str">
        <f t="shared" si="10"/>
        <v>Bajo</v>
      </c>
      <c r="AG24"/>
      <c r="AH24" s="147">
        <f t="shared" si="1"/>
        <v>0</v>
      </c>
      <c r="AI24" s="147">
        <f t="shared" si="2"/>
        <v>0</v>
      </c>
      <c r="AJ24" s="147">
        <f t="shared" si="3"/>
        <v>0</v>
      </c>
      <c r="AK24" s="147">
        <f t="shared" si="4"/>
        <v>0</v>
      </c>
      <c r="AL24" s="147">
        <f t="shared" si="5"/>
        <v>0</v>
      </c>
      <c r="AM24" s="19"/>
      <c r="AN24" s="17" t="str">
        <f t="shared" si="6"/>
        <v>Bajo</v>
      </c>
      <c r="AO24" s="7" t="str">
        <f t="shared" si="7"/>
        <v>Bajo</v>
      </c>
      <c r="AP24" s="7" t="str">
        <f t="shared" si="11"/>
        <v>Bajo</v>
      </c>
      <c r="AQ24" s="17" t="str">
        <f t="shared" si="11"/>
        <v>Bajo</v>
      </c>
      <c r="AR24" s="17" t="str">
        <f t="shared" si="11"/>
        <v>Bajo</v>
      </c>
      <c r="AS24"/>
      <c r="AT24"/>
      <c r="AU24"/>
      <c r="AV24"/>
    </row>
    <row r="25" spans="1:48" s="13" customFormat="1" ht="15.75" x14ac:dyDescent="0.25">
      <c r="A25" s="137"/>
      <c r="B25" s="137">
        <v>21</v>
      </c>
      <c r="C25" s="137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127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/>
      <c r="AD25" s="78">
        <f t="shared" si="9"/>
        <v>0</v>
      </c>
      <c r="AE25" s="79">
        <f t="shared" si="0"/>
        <v>0</v>
      </c>
      <c r="AF25" s="7" t="str">
        <f t="shared" si="10"/>
        <v>Bajo</v>
      </c>
      <c r="AG25"/>
      <c r="AH25" s="147">
        <f t="shared" si="1"/>
        <v>0</v>
      </c>
      <c r="AI25" s="147">
        <f t="shared" si="2"/>
        <v>0</v>
      </c>
      <c r="AJ25" s="147">
        <f t="shared" si="3"/>
        <v>0</v>
      </c>
      <c r="AK25" s="147">
        <f t="shared" si="4"/>
        <v>0</v>
      </c>
      <c r="AL25" s="147">
        <f t="shared" si="5"/>
        <v>0</v>
      </c>
      <c r="AM25" s="19"/>
      <c r="AN25" s="17" t="str">
        <f t="shared" si="6"/>
        <v>Bajo</v>
      </c>
      <c r="AO25" s="7" t="str">
        <f t="shared" si="7"/>
        <v>Bajo</v>
      </c>
      <c r="AP25" s="7" t="str">
        <f t="shared" si="11"/>
        <v>Bajo</v>
      </c>
      <c r="AQ25" s="17" t="str">
        <f t="shared" si="11"/>
        <v>Bajo</v>
      </c>
      <c r="AR25" s="17" t="str">
        <f t="shared" si="11"/>
        <v>Bajo</v>
      </c>
      <c r="AS25"/>
      <c r="AT25"/>
      <c r="AU25"/>
      <c r="AV25"/>
    </row>
    <row r="26" spans="1:48" s="13" customFormat="1" ht="15.75" x14ac:dyDescent="0.25">
      <c r="A26" s="138"/>
      <c r="B26" s="138">
        <v>22</v>
      </c>
      <c r="C26" s="138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/>
      <c r="AD26" s="78">
        <f t="shared" si="9"/>
        <v>0</v>
      </c>
      <c r="AE26" s="79">
        <f t="shared" si="0"/>
        <v>0</v>
      </c>
      <c r="AF26" s="7" t="str">
        <f t="shared" si="10"/>
        <v>Bajo</v>
      </c>
      <c r="AG26"/>
      <c r="AH26" s="147">
        <f t="shared" si="1"/>
        <v>0</v>
      </c>
      <c r="AI26" s="147">
        <f t="shared" si="2"/>
        <v>0</v>
      </c>
      <c r="AJ26" s="147">
        <f t="shared" si="3"/>
        <v>0</v>
      </c>
      <c r="AK26" s="147">
        <f t="shared" si="4"/>
        <v>0</v>
      </c>
      <c r="AL26" s="147">
        <f t="shared" si="5"/>
        <v>0</v>
      </c>
      <c r="AM26" s="19"/>
      <c r="AN26" s="17" t="str">
        <f t="shared" si="6"/>
        <v>Bajo</v>
      </c>
      <c r="AO26" s="7" t="str">
        <f t="shared" si="7"/>
        <v>Bajo</v>
      </c>
      <c r="AP26" s="7" t="str">
        <f t="shared" si="11"/>
        <v>Bajo</v>
      </c>
      <c r="AQ26" s="17" t="str">
        <f t="shared" si="11"/>
        <v>Bajo</v>
      </c>
      <c r="AR26" s="17" t="str">
        <f t="shared" si="11"/>
        <v>Bajo</v>
      </c>
      <c r="AS26"/>
      <c r="AT26"/>
      <c r="AU26"/>
      <c r="AV26"/>
    </row>
    <row r="27" spans="1:48" s="13" customFormat="1" ht="15.75" x14ac:dyDescent="0.25">
      <c r="A27" s="137"/>
      <c r="B27" s="137">
        <v>23</v>
      </c>
      <c r="C27" s="137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  <c r="P27" s="127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/>
      <c r="AD27" s="78">
        <f t="shared" si="9"/>
        <v>0</v>
      </c>
      <c r="AE27" s="79">
        <f t="shared" si="0"/>
        <v>0</v>
      </c>
      <c r="AF27" s="7" t="str">
        <f t="shared" si="10"/>
        <v>Bajo</v>
      </c>
      <c r="AG27"/>
      <c r="AH27" s="147">
        <f t="shared" si="1"/>
        <v>0</v>
      </c>
      <c r="AI27" s="147">
        <f t="shared" si="2"/>
        <v>0</v>
      </c>
      <c r="AJ27" s="147">
        <f t="shared" si="3"/>
        <v>0</v>
      </c>
      <c r="AK27" s="147">
        <f t="shared" si="4"/>
        <v>0</v>
      </c>
      <c r="AL27" s="147">
        <f t="shared" si="5"/>
        <v>0</v>
      </c>
      <c r="AM27" s="19"/>
      <c r="AN27" s="17" t="str">
        <f t="shared" si="6"/>
        <v>Bajo</v>
      </c>
      <c r="AO27" s="7" t="str">
        <f t="shared" si="7"/>
        <v>Bajo</v>
      </c>
      <c r="AP27" s="7" t="str">
        <f t="shared" si="11"/>
        <v>Bajo</v>
      </c>
      <c r="AQ27" s="17" t="str">
        <f t="shared" si="11"/>
        <v>Bajo</v>
      </c>
      <c r="AR27" s="17" t="str">
        <f t="shared" si="11"/>
        <v>Bajo</v>
      </c>
      <c r="AS27"/>
      <c r="AT27"/>
      <c r="AU27"/>
      <c r="AV27"/>
    </row>
    <row r="28" spans="1:48" s="13" customFormat="1" ht="15.75" x14ac:dyDescent="0.25">
      <c r="A28" s="138"/>
      <c r="B28" s="138">
        <v>24</v>
      </c>
      <c r="C28" s="138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/>
      <c r="AD28" s="78">
        <f t="shared" si="9"/>
        <v>0</v>
      </c>
      <c r="AE28" s="79">
        <f t="shared" si="0"/>
        <v>0</v>
      </c>
      <c r="AF28" s="7" t="str">
        <f t="shared" si="10"/>
        <v>Bajo</v>
      </c>
      <c r="AG28"/>
      <c r="AH28" s="147">
        <f t="shared" si="1"/>
        <v>0</v>
      </c>
      <c r="AI28" s="147">
        <f t="shared" si="2"/>
        <v>0</v>
      </c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19"/>
      <c r="AN28" s="17" t="str">
        <f t="shared" si="6"/>
        <v>Bajo</v>
      </c>
      <c r="AO28" s="7" t="str">
        <f t="shared" si="7"/>
        <v>Bajo</v>
      </c>
      <c r="AP28" s="7" t="str">
        <f t="shared" si="11"/>
        <v>Bajo</v>
      </c>
      <c r="AQ28" s="17" t="str">
        <f t="shared" si="11"/>
        <v>Bajo</v>
      </c>
      <c r="AR28" s="17" t="str">
        <f t="shared" si="11"/>
        <v>Bajo</v>
      </c>
      <c r="AS28"/>
      <c r="AT28"/>
      <c r="AU28"/>
      <c r="AV28"/>
    </row>
    <row r="29" spans="1:48" s="13" customFormat="1" ht="15.75" x14ac:dyDescent="0.25">
      <c r="A29" s="137"/>
      <c r="B29" s="137">
        <v>25</v>
      </c>
      <c r="C29" s="137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7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/>
      <c r="AD29" s="78">
        <f t="shared" si="9"/>
        <v>0</v>
      </c>
      <c r="AE29" s="79">
        <f t="shared" si="0"/>
        <v>0</v>
      </c>
      <c r="AF29" s="7" t="str">
        <f t="shared" si="10"/>
        <v>Bajo</v>
      </c>
      <c r="AG29"/>
      <c r="AH29" s="147">
        <f t="shared" si="1"/>
        <v>0</v>
      </c>
      <c r="AI29" s="147">
        <f t="shared" si="2"/>
        <v>0</v>
      </c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19"/>
      <c r="AN29" s="17" t="str">
        <f t="shared" si="6"/>
        <v>Bajo</v>
      </c>
      <c r="AO29" s="7" t="str">
        <f t="shared" si="7"/>
        <v>Bajo</v>
      </c>
      <c r="AP29" s="7" t="str">
        <f t="shared" si="11"/>
        <v>Bajo</v>
      </c>
      <c r="AQ29" s="17" t="str">
        <f t="shared" si="11"/>
        <v>Bajo</v>
      </c>
      <c r="AR29" s="17" t="str">
        <f t="shared" si="11"/>
        <v>Bajo</v>
      </c>
      <c r="AS29"/>
      <c r="AT29"/>
      <c r="AU29"/>
      <c r="AV29"/>
    </row>
    <row r="30" spans="1:48" s="13" customFormat="1" ht="15.75" x14ac:dyDescent="0.25">
      <c r="A30" s="138"/>
      <c r="B30" s="138">
        <v>26</v>
      </c>
      <c r="C30" s="138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/>
      <c r="AD30" s="78">
        <f t="shared" si="9"/>
        <v>0</v>
      </c>
      <c r="AE30" s="79">
        <f t="shared" si="0"/>
        <v>0</v>
      </c>
      <c r="AF30" s="7" t="str">
        <f t="shared" si="10"/>
        <v>Bajo</v>
      </c>
      <c r="AG30"/>
      <c r="AH30" s="147">
        <f t="shared" si="1"/>
        <v>0</v>
      </c>
      <c r="AI30" s="147">
        <f t="shared" si="2"/>
        <v>0</v>
      </c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19"/>
      <c r="AN30" s="17" t="str">
        <f t="shared" si="6"/>
        <v>Bajo</v>
      </c>
      <c r="AO30" s="7" t="str">
        <f t="shared" si="7"/>
        <v>Bajo</v>
      </c>
      <c r="AP30" s="7" t="str">
        <f t="shared" si="11"/>
        <v>Bajo</v>
      </c>
      <c r="AQ30" s="17" t="str">
        <f t="shared" si="11"/>
        <v>Bajo</v>
      </c>
      <c r="AR30" s="17" t="str">
        <f t="shared" si="11"/>
        <v>Bajo</v>
      </c>
      <c r="AS30"/>
      <c r="AT30"/>
      <c r="AU30"/>
      <c r="AV30"/>
    </row>
    <row r="31" spans="1:48" s="13" customFormat="1" ht="15.75" x14ac:dyDescent="0.25">
      <c r="A31" s="137"/>
      <c r="B31" s="137">
        <v>27</v>
      </c>
      <c r="C31" s="137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7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/>
      <c r="AD31" s="78">
        <f t="shared" si="9"/>
        <v>0</v>
      </c>
      <c r="AE31" s="79">
        <f t="shared" si="0"/>
        <v>0</v>
      </c>
      <c r="AF31" s="7" t="str">
        <f t="shared" si="10"/>
        <v>Bajo</v>
      </c>
      <c r="AG31"/>
      <c r="AH31" s="147">
        <f t="shared" si="1"/>
        <v>0</v>
      </c>
      <c r="AI31" s="147">
        <f t="shared" si="2"/>
        <v>0</v>
      </c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19"/>
      <c r="AN31" s="17" t="str">
        <f t="shared" si="6"/>
        <v>Bajo</v>
      </c>
      <c r="AO31" s="7" t="str">
        <f t="shared" si="7"/>
        <v>Bajo</v>
      </c>
      <c r="AP31" s="7" t="str">
        <f t="shared" si="11"/>
        <v>Bajo</v>
      </c>
      <c r="AQ31" s="17" t="str">
        <f t="shared" si="11"/>
        <v>Bajo</v>
      </c>
      <c r="AR31" s="17" t="str">
        <f t="shared" si="11"/>
        <v>Bajo</v>
      </c>
      <c r="AS31"/>
      <c r="AT31"/>
      <c r="AU31"/>
      <c r="AV31"/>
    </row>
    <row r="32" spans="1:48" s="13" customFormat="1" ht="15.75" x14ac:dyDescent="0.25">
      <c r="A32" s="138"/>
      <c r="B32" s="138">
        <v>28</v>
      </c>
      <c r="C32" s="138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/>
      <c r="AD32" s="78">
        <f t="shared" si="9"/>
        <v>0</v>
      </c>
      <c r="AE32" s="79">
        <f t="shared" si="0"/>
        <v>0</v>
      </c>
      <c r="AF32" s="7" t="str">
        <f t="shared" si="10"/>
        <v>Bajo</v>
      </c>
      <c r="AG32"/>
      <c r="AH32" s="147">
        <f t="shared" si="1"/>
        <v>0</v>
      </c>
      <c r="AI32" s="147">
        <f t="shared" si="2"/>
        <v>0</v>
      </c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19"/>
      <c r="AN32" s="17" t="str">
        <f t="shared" si="6"/>
        <v>Bajo</v>
      </c>
      <c r="AO32" s="7" t="str">
        <f t="shared" si="7"/>
        <v>Bajo</v>
      </c>
      <c r="AP32" s="7" t="str">
        <f t="shared" si="11"/>
        <v>Bajo</v>
      </c>
      <c r="AQ32" s="17" t="str">
        <f t="shared" si="11"/>
        <v>Bajo</v>
      </c>
      <c r="AR32" s="17" t="str">
        <f t="shared" si="11"/>
        <v>Bajo</v>
      </c>
      <c r="AS32"/>
      <c r="AT32"/>
      <c r="AU32"/>
      <c r="AV32"/>
    </row>
    <row r="33" spans="1:48" s="13" customFormat="1" ht="15.75" x14ac:dyDescent="0.25">
      <c r="A33" s="137"/>
      <c r="B33" s="137">
        <v>29</v>
      </c>
      <c r="C33" s="137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7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/>
      <c r="AD33" s="78">
        <f t="shared" si="9"/>
        <v>0</v>
      </c>
      <c r="AE33" s="79">
        <f t="shared" si="0"/>
        <v>0</v>
      </c>
      <c r="AF33" s="7" t="str">
        <f t="shared" si="10"/>
        <v>Bajo</v>
      </c>
      <c r="AG33"/>
      <c r="AH33" s="147">
        <f t="shared" si="1"/>
        <v>0</v>
      </c>
      <c r="AI33" s="147">
        <f t="shared" si="2"/>
        <v>0</v>
      </c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19"/>
      <c r="AN33" s="17" t="str">
        <f t="shared" si="6"/>
        <v>Bajo</v>
      </c>
      <c r="AO33" s="7" t="str">
        <f t="shared" si="7"/>
        <v>Bajo</v>
      </c>
      <c r="AP33" s="7" t="str">
        <f t="shared" si="11"/>
        <v>Bajo</v>
      </c>
      <c r="AQ33" s="17" t="str">
        <f t="shared" si="11"/>
        <v>Bajo</v>
      </c>
      <c r="AR33" s="17" t="str">
        <f t="shared" si="11"/>
        <v>Bajo</v>
      </c>
      <c r="AS33"/>
      <c r="AT33"/>
      <c r="AU33"/>
      <c r="AV33"/>
    </row>
    <row r="34" spans="1:48" s="13" customFormat="1" ht="15.75" x14ac:dyDescent="0.25">
      <c r="A34" s="138"/>
      <c r="B34" s="138">
        <v>30</v>
      </c>
      <c r="C34" s="138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/>
      <c r="AD34" s="78">
        <f t="shared" si="9"/>
        <v>0</v>
      </c>
      <c r="AE34" s="79">
        <f t="shared" si="0"/>
        <v>0</v>
      </c>
      <c r="AF34" s="7" t="str">
        <f t="shared" si="10"/>
        <v>Bajo</v>
      </c>
      <c r="AG34"/>
      <c r="AH34" s="147">
        <f t="shared" si="1"/>
        <v>0</v>
      </c>
      <c r="AI34" s="147">
        <f t="shared" si="2"/>
        <v>0</v>
      </c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19"/>
      <c r="AN34" s="17" t="str">
        <f t="shared" si="6"/>
        <v>Bajo</v>
      </c>
      <c r="AO34" s="7" t="str">
        <f t="shared" si="7"/>
        <v>Bajo</v>
      </c>
      <c r="AP34" s="7" t="str">
        <f t="shared" si="11"/>
        <v>Bajo</v>
      </c>
      <c r="AQ34" s="17" t="str">
        <f t="shared" si="11"/>
        <v>Bajo</v>
      </c>
      <c r="AR34" s="17" t="str">
        <f t="shared" si="11"/>
        <v>Bajo</v>
      </c>
      <c r="AS34"/>
      <c r="AT34"/>
      <c r="AU34"/>
      <c r="AV34"/>
    </row>
    <row r="35" spans="1:48" s="13" customFormat="1" ht="15.75" x14ac:dyDescent="0.25">
      <c r="A35" s="137"/>
      <c r="B35" s="137">
        <v>31</v>
      </c>
      <c r="C35" s="137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27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/>
      <c r="AD35" s="78">
        <f t="shared" si="9"/>
        <v>0</v>
      </c>
      <c r="AE35" s="79">
        <f t="shared" si="0"/>
        <v>0</v>
      </c>
      <c r="AF35" s="7" t="str">
        <f t="shared" si="10"/>
        <v>Bajo</v>
      </c>
      <c r="AG35"/>
      <c r="AH35" s="147">
        <f t="shared" si="1"/>
        <v>0</v>
      </c>
      <c r="AI35" s="147">
        <f t="shared" si="2"/>
        <v>0</v>
      </c>
      <c r="AJ35" s="147">
        <f t="shared" si="3"/>
        <v>0</v>
      </c>
      <c r="AK35" s="147">
        <f t="shared" si="4"/>
        <v>0</v>
      </c>
      <c r="AL35" s="147">
        <f t="shared" si="5"/>
        <v>0</v>
      </c>
      <c r="AM35" s="19"/>
      <c r="AN35" s="17" t="str">
        <f t="shared" si="6"/>
        <v>Bajo</v>
      </c>
      <c r="AO35" s="7" t="str">
        <f t="shared" si="7"/>
        <v>Bajo</v>
      </c>
      <c r="AP35" s="7" t="str">
        <f t="shared" si="11"/>
        <v>Bajo</v>
      </c>
      <c r="AQ35" s="17" t="str">
        <f t="shared" si="11"/>
        <v>Bajo</v>
      </c>
      <c r="AR35" s="17" t="str">
        <f t="shared" si="11"/>
        <v>Bajo</v>
      </c>
      <c r="AS35"/>
      <c r="AT35"/>
      <c r="AU35"/>
      <c r="AV35"/>
    </row>
    <row r="36" spans="1:48" s="13" customFormat="1" ht="15.75" x14ac:dyDescent="0.25">
      <c r="A36" s="138"/>
      <c r="B36" s="138">
        <v>32</v>
      </c>
      <c r="C36" s="138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/>
      <c r="AD36" s="78">
        <f t="shared" si="9"/>
        <v>0</v>
      </c>
      <c r="AE36" s="79">
        <f t="shared" si="0"/>
        <v>0</v>
      </c>
      <c r="AF36" s="7" t="str">
        <f t="shared" si="10"/>
        <v>Bajo</v>
      </c>
      <c r="AG36"/>
      <c r="AH36" s="147">
        <f t="shared" si="1"/>
        <v>0</v>
      </c>
      <c r="AI36" s="147">
        <f t="shared" si="2"/>
        <v>0</v>
      </c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19"/>
      <c r="AN36" s="17" t="str">
        <f t="shared" si="6"/>
        <v>Bajo</v>
      </c>
      <c r="AO36" s="7" t="str">
        <f t="shared" si="7"/>
        <v>Bajo</v>
      </c>
      <c r="AP36" s="7" t="str">
        <f t="shared" si="11"/>
        <v>Bajo</v>
      </c>
      <c r="AQ36" s="17" t="str">
        <f t="shared" si="11"/>
        <v>Bajo</v>
      </c>
      <c r="AR36" s="17" t="str">
        <f t="shared" si="11"/>
        <v>Bajo</v>
      </c>
      <c r="AS36"/>
      <c r="AT36"/>
      <c r="AU36"/>
      <c r="AV36"/>
    </row>
    <row r="37" spans="1:48" s="13" customFormat="1" ht="15.75" x14ac:dyDescent="0.25">
      <c r="A37" s="137"/>
      <c r="B37" s="137">
        <v>33</v>
      </c>
      <c r="C37" s="137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7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/>
      <c r="AD37" s="78">
        <f t="shared" si="9"/>
        <v>0</v>
      </c>
      <c r="AE37" s="79">
        <f t="shared" si="0"/>
        <v>0</v>
      </c>
      <c r="AF37" s="7" t="str">
        <f t="shared" si="10"/>
        <v>Bajo</v>
      </c>
      <c r="AG37"/>
      <c r="AH37" s="147">
        <f t="shared" si="1"/>
        <v>0</v>
      </c>
      <c r="AI37" s="147">
        <f t="shared" si="2"/>
        <v>0</v>
      </c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19"/>
      <c r="AN37" s="17" t="str">
        <f t="shared" si="6"/>
        <v>Bajo</v>
      </c>
      <c r="AO37" s="7" t="str">
        <f t="shared" si="7"/>
        <v>Bajo</v>
      </c>
      <c r="AP37" s="7" t="str">
        <f t="shared" si="11"/>
        <v>Bajo</v>
      </c>
      <c r="AQ37" s="17" t="str">
        <f t="shared" si="11"/>
        <v>Bajo</v>
      </c>
      <c r="AR37" s="17" t="str">
        <f t="shared" si="11"/>
        <v>Bajo</v>
      </c>
      <c r="AS37"/>
      <c r="AT37"/>
      <c r="AU37"/>
      <c r="AV37"/>
    </row>
    <row r="38" spans="1:48" s="13" customFormat="1" ht="15.75" x14ac:dyDescent="0.25">
      <c r="A38" s="138"/>
      <c r="B38" s="138">
        <v>34</v>
      </c>
      <c r="C38" s="138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/>
      <c r="AD38" s="78">
        <f t="shared" si="9"/>
        <v>0</v>
      </c>
      <c r="AE38" s="79">
        <f t="shared" si="0"/>
        <v>0</v>
      </c>
      <c r="AF38" s="7" t="str">
        <f t="shared" si="10"/>
        <v>Bajo</v>
      </c>
      <c r="AG38"/>
      <c r="AH38" s="147">
        <f t="shared" si="1"/>
        <v>0</v>
      </c>
      <c r="AI38" s="147">
        <f t="shared" si="2"/>
        <v>0</v>
      </c>
      <c r="AJ38" s="147">
        <f t="shared" si="3"/>
        <v>0</v>
      </c>
      <c r="AK38" s="147">
        <f t="shared" si="4"/>
        <v>0</v>
      </c>
      <c r="AL38" s="147">
        <f t="shared" si="5"/>
        <v>0</v>
      </c>
      <c r="AM38" s="19"/>
      <c r="AN38" s="17" t="str">
        <f t="shared" si="6"/>
        <v>Bajo</v>
      </c>
      <c r="AO38" s="7" t="str">
        <f t="shared" si="7"/>
        <v>Bajo</v>
      </c>
      <c r="AP38" s="7" t="str">
        <f t="shared" si="11"/>
        <v>Bajo</v>
      </c>
      <c r="AQ38" s="17" t="str">
        <f t="shared" si="11"/>
        <v>Bajo</v>
      </c>
      <c r="AR38" s="17" t="str">
        <f t="shared" si="11"/>
        <v>Bajo</v>
      </c>
      <c r="AS38"/>
      <c r="AT38"/>
      <c r="AU38"/>
      <c r="AV38"/>
    </row>
    <row r="39" spans="1:48" s="13" customFormat="1" ht="15.75" x14ac:dyDescent="0.25">
      <c r="A39" s="137"/>
      <c r="B39" s="137">
        <v>35</v>
      </c>
      <c r="C39" s="137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  <c r="P39" s="127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/>
      <c r="AD39" s="78">
        <f t="shared" si="9"/>
        <v>0</v>
      </c>
      <c r="AE39" s="79">
        <f t="shared" si="0"/>
        <v>0</v>
      </c>
      <c r="AF39" s="7" t="str">
        <f t="shared" si="10"/>
        <v>Bajo</v>
      </c>
      <c r="AG39"/>
      <c r="AH39" s="147">
        <f t="shared" si="1"/>
        <v>0</v>
      </c>
      <c r="AI39" s="147">
        <f t="shared" si="2"/>
        <v>0</v>
      </c>
      <c r="AJ39" s="147">
        <f t="shared" si="3"/>
        <v>0</v>
      </c>
      <c r="AK39" s="147">
        <f t="shared" si="4"/>
        <v>0</v>
      </c>
      <c r="AL39" s="147">
        <f t="shared" si="5"/>
        <v>0</v>
      </c>
      <c r="AM39" s="19"/>
      <c r="AN39" s="17" t="str">
        <f t="shared" si="6"/>
        <v>Bajo</v>
      </c>
      <c r="AO39" s="7" t="str">
        <f t="shared" si="7"/>
        <v>Bajo</v>
      </c>
      <c r="AP39" s="7" t="str">
        <f t="shared" si="11"/>
        <v>Bajo</v>
      </c>
      <c r="AQ39" s="17" t="str">
        <f t="shared" si="11"/>
        <v>Bajo</v>
      </c>
      <c r="AR39" s="17" t="str">
        <f t="shared" si="11"/>
        <v>Bajo</v>
      </c>
      <c r="AS39"/>
      <c r="AT39"/>
      <c r="AU39"/>
      <c r="AV39"/>
    </row>
    <row r="40" spans="1:48" s="13" customFormat="1" ht="15.75" x14ac:dyDescent="0.25">
      <c r="A40" s="138"/>
      <c r="B40" s="138">
        <v>36</v>
      </c>
      <c r="C40" s="138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/>
      <c r="AD40" s="78">
        <f t="shared" si="9"/>
        <v>0</v>
      </c>
      <c r="AE40" s="79">
        <f t="shared" si="0"/>
        <v>0</v>
      </c>
      <c r="AF40" s="7" t="str">
        <f t="shared" si="10"/>
        <v>Bajo</v>
      </c>
      <c r="AG40"/>
      <c r="AH40" s="147">
        <f t="shared" si="1"/>
        <v>0</v>
      </c>
      <c r="AI40" s="147">
        <f t="shared" si="2"/>
        <v>0</v>
      </c>
      <c r="AJ40" s="147">
        <f t="shared" si="3"/>
        <v>0</v>
      </c>
      <c r="AK40" s="147">
        <f t="shared" si="4"/>
        <v>0</v>
      </c>
      <c r="AL40" s="147">
        <f t="shared" si="5"/>
        <v>0</v>
      </c>
      <c r="AM40" s="19"/>
      <c r="AN40" s="17" t="str">
        <f t="shared" si="6"/>
        <v>Bajo</v>
      </c>
      <c r="AO40" s="7" t="str">
        <f t="shared" si="7"/>
        <v>Bajo</v>
      </c>
      <c r="AP40" s="7" t="str">
        <f t="shared" si="11"/>
        <v>Bajo</v>
      </c>
      <c r="AQ40" s="17" t="str">
        <f t="shared" si="11"/>
        <v>Bajo</v>
      </c>
      <c r="AR40" s="17" t="str">
        <f t="shared" si="11"/>
        <v>Bajo</v>
      </c>
      <c r="AS40"/>
      <c r="AT40"/>
      <c r="AU40"/>
      <c r="AV40"/>
    </row>
    <row r="41" spans="1:48" s="13" customFormat="1" ht="15.75" x14ac:dyDescent="0.25">
      <c r="A41" s="141"/>
      <c r="B41" s="141">
        <v>37</v>
      </c>
      <c r="C41" s="141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/>
      <c r="AD41" s="78">
        <f t="shared" si="9"/>
        <v>0</v>
      </c>
      <c r="AE41" s="79">
        <f t="shared" si="0"/>
        <v>0</v>
      </c>
      <c r="AF41" s="7" t="str">
        <f t="shared" si="10"/>
        <v>Bajo</v>
      </c>
      <c r="AG41"/>
      <c r="AH41" s="147">
        <f t="shared" si="1"/>
        <v>0</v>
      </c>
      <c r="AI41" s="147">
        <f t="shared" si="2"/>
        <v>0</v>
      </c>
      <c r="AJ41" s="147">
        <f t="shared" si="3"/>
        <v>0</v>
      </c>
      <c r="AK41" s="147">
        <f t="shared" si="4"/>
        <v>0</v>
      </c>
      <c r="AL41" s="147">
        <f t="shared" si="5"/>
        <v>0</v>
      </c>
      <c r="AM41" s="19"/>
      <c r="AN41" s="17" t="str">
        <f t="shared" si="6"/>
        <v>Bajo</v>
      </c>
      <c r="AO41" s="7" t="str">
        <f t="shared" si="7"/>
        <v>Bajo</v>
      </c>
      <c r="AP41" s="7" t="str">
        <f t="shared" si="11"/>
        <v>Bajo</v>
      </c>
      <c r="AQ41" s="17" t="str">
        <f t="shared" si="11"/>
        <v>Bajo</v>
      </c>
      <c r="AR41" s="17" t="str">
        <f t="shared" si="11"/>
        <v>Bajo</v>
      </c>
      <c r="AS41"/>
      <c r="AT41"/>
      <c r="AU41"/>
      <c r="AV41"/>
    </row>
    <row r="42" spans="1:48" s="13" customFormat="1" ht="15.75" x14ac:dyDescent="0.25">
      <c r="A42" s="138"/>
      <c r="B42" s="138">
        <v>38</v>
      </c>
      <c r="C42" s="138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/>
      <c r="AD42" s="78">
        <f t="shared" si="9"/>
        <v>0</v>
      </c>
      <c r="AE42" s="79">
        <f t="shared" si="0"/>
        <v>0</v>
      </c>
      <c r="AF42" s="7" t="str">
        <f t="shared" si="10"/>
        <v>Bajo</v>
      </c>
      <c r="AG42"/>
      <c r="AH42" s="147">
        <f t="shared" si="1"/>
        <v>0</v>
      </c>
      <c r="AI42" s="147">
        <f t="shared" si="2"/>
        <v>0</v>
      </c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19"/>
      <c r="AN42" s="17" t="str">
        <f t="shared" si="6"/>
        <v>Bajo</v>
      </c>
      <c r="AO42" s="7" t="str">
        <f t="shared" si="7"/>
        <v>Bajo</v>
      </c>
      <c r="AP42" s="7" t="str">
        <f t="shared" si="11"/>
        <v>Bajo</v>
      </c>
      <c r="AQ42" s="17" t="str">
        <f t="shared" si="11"/>
        <v>Bajo</v>
      </c>
      <c r="AR42" s="17" t="str">
        <f t="shared" si="11"/>
        <v>Bajo</v>
      </c>
      <c r="AS42"/>
      <c r="AT42"/>
      <c r="AU42"/>
      <c r="AV42"/>
    </row>
    <row r="43" spans="1:48" s="13" customFormat="1" ht="15.75" x14ac:dyDescent="0.25">
      <c r="A43" s="141"/>
      <c r="B43" s="141">
        <v>39</v>
      </c>
      <c r="C43" s="141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/>
      <c r="AD43" s="78">
        <f t="shared" si="9"/>
        <v>0</v>
      </c>
      <c r="AE43" s="79">
        <f t="shared" si="0"/>
        <v>0</v>
      </c>
      <c r="AF43" s="7" t="str">
        <f t="shared" si="10"/>
        <v>Bajo</v>
      </c>
      <c r="AG43"/>
      <c r="AH43" s="147">
        <f t="shared" si="1"/>
        <v>0</v>
      </c>
      <c r="AI43" s="147">
        <f t="shared" si="2"/>
        <v>0</v>
      </c>
      <c r="AJ43" s="147">
        <f t="shared" si="3"/>
        <v>0</v>
      </c>
      <c r="AK43" s="147">
        <f t="shared" si="4"/>
        <v>0</v>
      </c>
      <c r="AL43" s="147">
        <f t="shared" si="5"/>
        <v>0</v>
      </c>
      <c r="AM43" s="19"/>
      <c r="AN43" s="17" t="str">
        <f t="shared" si="6"/>
        <v>Bajo</v>
      </c>
      <c r="AO43" s="7" t="str">
        <f t="shared" si="7"/>
        <v>Bajo</v>
      </c>
      <c r="AP43" s="7" t="str">
        <f t="shared" si="11"/>
        <v>Bajo</v>
      </c>
      <c r="AQ43" s="17" t="str">
        <f t="shared" si="11"/>
        <v>Bajo</v>
      </c>
      <c r="AR43" s="17" t="str">
        <f t="shared" si="11"/>
        <v>Bajo</v>
      </c>
      <c r="AS43"/>
      <c r="AT43"/>
      <c r="AU43"/>
      <c r="AV43"/>
    </row>
    <row r="44" spans="1:48" s="13" customFormat="1" ht="15.75" x14ac:dyDescent="0.25">
      <c r="A44" s="138"/>
      <c r="B44" s="138">
        <v>40</v>
      </c>
      <c r="C44" s="138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/>
      <c r="AD44" s="78">
        <f t="shared" si="9"/>
        <v>0</v>
      </c>
      <c r="AE44" s="79">
        <f t="shared" si="0"/>
        <v>0</v>
      </c>
      <c r="AF44" s="7" t="str">
        <f t="shared" si="10"/>
        <v>Bajo</v>
      </c>
      <c r="AG44"/>
      <c r="AH44" s="147">
        <f t="shared" si="1"/>
        <v>0</v>
      </c>
      <c r="AI44" s="147">
        <f t="shared" si="2"/>
        <v>0</v>
      </c>
      <c r="AJ44" s="147">
        <f t="shared" si="3"/>
        <v>0</v>
      </c>
      <c r="AK44" s="147">
        <f t="shared" si="4"/>
        <v>0</v>
      </c>
      <c r="AL44" s="147">
        <f t="shared" si="5"/>
        <v>0</v>
      </c>
      <c r="AM44" s="19"/>
      <c r="AN44" s="17" t="str">
        <f t="shared" si="6"/>
        <v>Bajo</v>
      </c>
      <c r="AO44" s="7" t="str">
        <f t="shared" si="7"/>
        <v>Bajo</v>
      </c>
      <c r="AP44" s="7" t="str">
        <f t="shared" si="11"/>
        <v>Bajo</v>
      </c>
      <c r="AQ44" s="17" t="str">
        <f t="shared" si="11"/>
        <v>Bajo</v>
      </c>
      <c r="AR44" s="17" t="str">
        <f t="shared" si="11"/>
        <v>Bajo</v>
      </c>
      <c r="AS44"/>
      <c r="AT44"/>
      <c r="AU44"/>
      <c r="AV44"/>
    </row>
    <row r="45" spans="1:48" s="13" customFormat="1" ht="15.75" x14ac:dyDescent="0.25">
      <c r="A45" s="141"/>
      <c r="B45" s="141">
        <v>41</v>
      </c>
      <c r="C45" s="141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/>
      <c r="AD45" s="78">
        <f t="shared" si="9"/>
        <v>0</v>
      </c>
      <c r="AE45" s="79">
        <f t="shared" si="0"/>
        <v>0</v>
      </c>
      <c r="AF45" s="7" t="str">
        <f t="shared" si="10"/>
        <v>Bajo</v>
      </c>
      <c r="AG45"/>
      <c r="AH45" s="147">
        <f t="shared" si="1"/>
        <v>0</v>
      </c>
      <c r="AI45" s="147">
        <f t="shared" si="2"/>
        <v>0</v>
      </c>
      <c r="AJ45" s="147">
        <f t="shared" si="3"/>
        <v>0</v>
      </c>
      <c r="AK45" s="147">
        <f t="shared" si="4"/>
        <v>0</v>
      </c>
      <c r="AL45" s="147">
        <f t="shared" si="5"/>
        <v>0</v>
      </c>
      <c r="AM45" s="19"/>
      <c r="AN45" s="17" t="str">
        <f t="shared" si="6"/>
        <v>Bajo</v>
      </c>
      <c r="AO45" s="7" t="str">
        <f t="shared" si="7"/>
        <v>Bajo</v>
      </c>
      <c r="AP45" s="7" t="str">
        <f t="shared" si="11"/>
        <v>Bajo</v>
      </c>
      <c r="AQ45" s="17" t="str">
        <f t="shared" si="11"/>
        <v>Bajo</v>
      </c>
      <c r="AR45" s="17" t="str">
        <f t="shared" si="11"/>
        <v>Bajo</v>
      </c>
      <c r="AS45"/>
      <c r="AT45"/>
      <c r="AU45"/>
      <c r="AV45"/>
    </row>
    <row r="46" spans="1:48" s="13" customFormat="1" ht="15.75" x14ac:dyDescent="0.25">
      <c r="A46" s="138"/>
      <c r="B46" s="138">
        <v>42</v>
      </c>
      <c r="C46" s="138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/>
      <c r="AD46" s="78">
        <f t="shared" si="9"/>
        <v>0</v>
      </c>
      <c r="AE46" s="79">
        <f t="shared" si="0"/>
        <v>0</v>
      </c>
      <c r="AF46" s="7" t="str">
        <f t="shared" si="10"/>
        <v>Bajo</v>
      </c>
      <c r="AG46"/>
      <c r="AH46" s="147">
        <f t="shared" si="1"/>
        <v>0</v>
      </c>
      <c r="AI46" s="147">
        <f t="shared" si="2"/>
        <v>0</v>
      </c>
      <c r="AJ46" s="147">
        <f t="shared" si="3"/>
        <v>0</v>
      </c>
      <c r="AK46" s="147">
        <f t="shared" si="4"/>
        <v>0</v>
      </c>
      <c r="AL46" s="147">
        <f t="shared" si="5"/>
        <v>0</v>
      </c>
      <c r="AM46" s="19"/>
      <c r="AN46" s="17" t="str">
        <f t="shared" si="6"/>
        <v>Bajo</v>
      </c>
      <c r="AO46" s="7" t="str">
        <f t="shared" si="7"/>
        <v>Bajo</v>
      </c>
      <c r="AP46" s="7" t="str">
        <f t="shared" si="11"/>
        <v>Bajo</v>
      </c>
      <c r="AQ46" s="17" t="str">
        <f t="shared" si="11"/>
        <v>Bajo</v>
      </c>
      <c r="AR46" s="17" t="str">
        <f t="shared" si="11"/>
        <v>Bajo</v>
      </c>
      <c r="AS46"/>
      <c r="AT46"/>
      <c r="AU46"/>
      <c r="AV46"/>
    </row>
    <row r="47" spans="1:48" ht="15.75" x14ac:dyDescent="0.25">
      <c r="A47" s="137"/>
      <c r="B47" s="137">
        <v>43</v>
      </c>
      <c r="C47" s="145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D47" s="78">
        <f t="shared" si="9"/>
        <v>0</v>
      </c>
      <c r="AE47" s="79">
        <f t="shared" si="0"/>
        <v>0</v>
      </c>
      <c r="AF47" s="7"/>
      <c r="AH47" s="147">
        <f t="shared" si="1"/>
        <v>0</v>
      </c>
      <c r="AI47" s="147">
        <f t="shared" si="2"/>
        <v>0</v>
      </c>
      <c r="AJ47" s="147">
        <f t="shared" si="3"/>
        <v>0</v>
      </c>
      <c r="AK47" s="147">
        <f t="shared" si="4"/>
        <v>0</v>
      </c>
      <c r="AL47" s="147">
        <f t="shared" si="5"/>
        <v>0</v>
      </c>
      <c r="AM47" s="19"/>
      <c r="AN47" s="17" t="str">
        <f t="shared" si="6"/>
        <v>Bajo</v>
      </c>
      <c r="AO47" s="7" t="str">
        <f t="shared" si="7"/>
        <v>Bajo</v>
      </c>
      <c r="AP47" s="7" t="str">
        <f t="shared" si="11"/>
        <v>Bajo</v>
      </c>
      <c r="AQ47" s="17" t="str">
        <f t="shared" si="11"/>
        <v>Bajo</v>
      </c>
      <c r="AR47" s="17" t="str">
        <f t="shared" si="11"/>
        <v>Bajo</v>
      </c>
    </row>
    <row r="48" spans="1:48" ht="15.75" x14ac:dyDescent="0.25">
      <c r="A48" s="138"/>
      <c r="B48" s="138">
        <v>44</v>
      </c>
      <c r="C48" s="138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D48" s="78">
        <f t="shared" si="9"/>
        <v>0</v>
      </c>
      <c r="AE48" s="79">
        <f t="shared" si="0"/>
        <v>0</v>
      </c>
      <c r="AF48" s="7" t="str">
        <f t="shared" si="10"/>
        <v>Bajo</v>
      </c>
      <c r="AH48" s="147">
        <f t="shared" si="1"/>
        <v>0</v>
      </c>
      <c r="AI48" s="147">
        <f t="shared" si="2"/>
        <v>0</v>
      </c>
      <c r="AJ48" s="147">
        <f t="shared" si="3"/>
        <v>0</v>
      </c>
      <c r="AK48" s="147">
        <f t="shared" si="4"/>
        <v>0</v>
      </c>
      <c r="AL48" s="147">
        <f t="shared" si="5"/>
        <v>0</v>
      </c>
      <c r="AM48" s="19"/>
      <c r="AN48" s="17" t="str">
        <f t="shared" si="6"/>
        <v>Bajo</v>
      </c>
      <c r="AO48" s="7" t="str">
        <f t="shared" si="7"/>
        <v>Bajo</v>
      </c>
      <c r="AP48" s="7" t="str">
        <f t="shared" si="11"/>
        <v>Bajo</v>
      </c>
      <c r="AQ48" s="17" t="str">
        <f t="shared" si="11"/>
        <v>Bajo</v>
      </c>
      <c r="AR48" s="17" t="str">
        <f t="shared" si="11"/>
        <v>Bajo</v>
      </c>
    </row>
    <row r="49" spans="1:44" ht="15.75" x14ac:dyDescent="0.25">
      <c r="A49" s="137"/>
      <c r="B49" s="137">
        <v>45</v>
      </c>
      <c r="C49" s="137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7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D49" s="80">
        <f t="shared" si="9"/>
        <v>0</v>
      </c>
      <c r="AE49" s="81">
        <f>AD49/15</f>
        <v>0</v>
      </c>
      <c r="AF49" s="7" t="str">
        <f t="shared" si="10"/>
        <v>Bajo</v>
      </c>
      <c r="AH49" s="147">
        <f t="shared" si="1"/>
        <v>0</v>
      </c>
      <c r="AI49" s="147">
        <f t="shared" si="2"/>
        <v>0</v>
      </c>
      <c r="AJ49" s="147">
        <f t="shared" si="3"/>
        <v>0</v>
      </c>
      <c r="AK49" s="147">
        <f t="shared" si="4"/>
        <v>0</v>
      </c>
      <c r="AL49" s="147">
        <f t="shared" si="5"/>
        <v>0</v>
      </c>
      <c r="AM49" s="19"/>
      <c r="AN49" s="17" t="str">
        <f t="shared" si="6"/>
        <v>Bajo</v>
      </c>
      <c r="AO49" s="7" t="str">
        <f t="shared" si="7"/>
        <v>Bajo</v>
      </c>
      <c r="AP49" s="7" t="str">
        <f t="shared" si="11"/>
        <v>Bajo</v>
      </c>
      <c r="AQ49" s="17" t="str">
        <f t="shared" si="11"/>
        <v>Bajo</v>
      </c>
      <c r="AR49" s="17" t="str">
        <f t="shared" si="11"/>
        <v>Bajo</v>
      </c>
    </row>
    <row r="50" spans="1:44" ht="15.75" x14ac:dyDescent="0.25">
      <c r="A50" s="41"/>
      <c r="B50" s="41"/>
      <c r="C50" s="3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D50" s="80">
        <f t="shared" ref="AD50:AD51" si="12">SUM(D50:AB50)</f>
        <v>0</v>
      </c>
      <c r="AE50" s="81">
        <f t="shared" ref="AE50:AE51" si="13">AD50/15</f>
        <v>0</v>
      </c>
      <c r="AF50" s="7"/>
      <c r="AH50" s="147">
        <f t="shared" ref="AH50:AH51" si="14">(D50+E50+F50+G50+H50+I50+J50+K50+L50+M50+N50+O50+P50+R50+W50)/AH$53</f>
        <v>0</v>
      </c>
      <c r="AI50" s="147">
        <f t="shared" ref="AI50:AI51" si="15">Q50/AI$53</f>
        <v>0</v>
      </c>
      <c r="AJ50" s="147">
        <f t="shared" ref="AJ50:AJ51" si="16">SUM(S50:U50)/AJ$53</f>
        <v>0</v>
      </c>
      <c r="AK50" s="147">
        <f t="shared" ref="AK50:AK51" si="17">(V50+X50+Y50)/AK$53</f>
        <v>0</v>
      </c>
      <c r="AL50" s="147">
        <f t="shared" ref="AL50:AL51" si="18">SUM(Z49:AB49)/AL$53</f>
        <v>0</v>
      </c>
      <c r="AM50" s="19"/>
      <c r="AN50" s="17" t="str">
        <f t="shared" ref="AN50:AN51" si="19">+IF(AH50&lt;25%,"Bajo",+IF(AH50&lt;50%,"Medio Bajo",+IF(AH50&lt;75%,"Medio Alto",+IF(AH50&gt;=75%,"Alto",0))))</f>
        <v>Bajo</v>
      </c>
      <c r="AO50" s="7" t="str">
        <f t="shared" ref="AO50:AO51" si="20">+IF(AI50&lt;25%,"Bajo",+IF(AI50&lt;50%,"Medio Bajo",+IF(AI50&lt;75%,"Medio Alto",+IF(AI50&gt;=75%,"Alto",0))))</f>
        <v>Bajo</v>
      </c>
      <c r="AP50" s="7" t="str">
        <f t="shared" ref="AP50:AP51" si="21">+IF(AJ50&lt;25%,"Bajo",+IF(AJ50&lt;50%,"Medio Bajo",+IF(AJ50&lt;75%,"Medio Alto",+IF(AJ50&gt;=75%,"Alto",0))))</f>
        <v>Bajo</v>
      </c>
      <c r="AQ50" s="17" t="str">
        <f t="shared" ref="AQ50:AQ51" si="22">+IF(AK50&lt;25%,"Bajo",+IF(AK50&lt;50%,"Medio Bajo",+IF(AK50&lt;75%,"Medio Alto",+IF(AK50&gt;=75%,"Alto",0))))</f>
        <v>Bajo</v>
      </c>
      <c r="AR50" s="17" t="str">
        <f t="shared" ref="AR50:AR51" si="23">+IF(AL50&lt;25%,"Bajo",+IF(AL50&lt;50%,"Medio Bajo",+IF(AL50&lt;75%,"Medio Alto",+IF(AL50&gt;=75%,"Alto",0))))</f>
        <v>Bajo</v>
      </c>
    </row>
    <row r="51" spans="1:44" ht="15.75" x14ac:dyDescent="0.25">
      <c r="A51" s="41"/>
      <c r="B51" s="41"/>
      <c r="C51" s="3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D51" s="80">
        <f t="shared" si="12"/>
        <v>0</v>
      </c>
      <c r="AE51" s="81">
        <f t="shared" si="13"/>
        <v>0</v>
      </c>
      <c r="AF51" s="7"/>
      <c r="AH51" s="147">
        <f t="shared" si="14"/>
        <v>0</v>
      </c>
      <c r="AI51" s="147">
        <f t="shared" si="15"/>
        <v>0</v>
      </c>
      <c r="AJ51" s="147">
        <f t="shared" si="16"/>
        <v>0</v>
      </c>
      <c r="AK51" s="147">
        <f t="shared" si="17"/>
        <v>0</v>
      </c>
      <c r="AL51" s="147">
        <f t="shared" si="18"/>
        <v>0</v>
      </c>
      <c r="AM51" s="19"/>
      <c r="AN51" s="17" t="str">
        <f t="shared" si="19"/>
        <v>Bajo</v>
      </c>
      <c r="AO51" s="7" t="str">
        <f t="shared" si="20"/>
        <v>Bajo</v>
      </c>
      <c r="AP51" s="7" t="str">
        <f t="shared" si="21"/>
        <v>Bajo</v>
      </c>
      <c r="AQ51" s="17" t="str">
        <f t="shared" si="22"/>
        <v>Bajo</v>
      </c>
      <c r="AR51" s="17" t="str">
        <f t="shared" si="23"/>
        <v>Bajo</v>
      </c>
    </row>
    <row r="52" spans="1:44" x14ac:dyDescent="0.25">
      <c r="C52" s="8" t="s">
        <v>3</v>
      </c>
      <c r="D52" s="149" t="e">
        <f>AVERAGE(D5:D51)</f>
        <v>#DIV/0!</v>
      </c>
      <c r="E52" s="74" t="e">
        <f t="shared" ref="E52:AB52" si="24">AVERAGE(E5:E51)</f>
        <v>#DIV/0!</v>
      </c>
      <c r="F52" s="74" t="e">
        <f t="shared" si="24"/>
        <v>#DIV/0!</v>
      </c>
      <c r="G52" s="74" t="e">
        <f t="shared" si="24"/>
        <v>#DIV/0!</v>
      </c>
      <c r="H52" s="74" t="e">
        <f t="shared" si="24"/>
        <v>#DIV/0!</v>
      </c>
      <c r="I52" s="74" t="e">
        <f t="shared" si="24"/>
        <v>#DIV/0!</v>
      </c>
      <c r="J52" s="74" t="e">
        <f t="shared" si="24"/>
        <v>#DIV/0!</v>
      </c>
      <c r="K52" s="74" t="e">
        <f t="shared" si="24"/>
        <v>#DIV/0!</v>
      </c>
      <c r="L52" s="74" t="e">
        <f t="shared" si="24"/>
        <v>#DIV/0!</v>
      </c>
      <c r="M52" s="74" t="e">
        <f t="shared" si="24"/>
        <v>#DIV/0!</v>
      </c>
      <c r="N52" s="74" t="e">
        <f t="shared" si="24"/>
        <v>#DIV/0!</v>
      </c>
      <c r="O52" s="74" t="e">
        <f t="shared" si="24"/>
        <v>#DIV/0!</v>
      </c>
      <c r="P52" s="74" t="e">
        <f t="shared" si="24"/>
        <v>#DIV/0!</v>
      </c>
      <c r="Q52" s="74" t="e">
        <f t="shared" si="24"/>
        <v>#DIV/0!</v>
      </c>
      <c r="R52" s="74" t="e">
        <f t="shared" si="24"/>
        <v>#DIV/0!</v>
      </c>
      <c r="S52" s="74" t="e">
        <f t="shared" si="24"/>
        <v>#DIV/0!</v>
      </c>
      <c r="T52" s="74" t="e">
        <f t="shared" si="24"/>
        <v>#DIV/0!</v>
      </c>
      <c r="U52" s="74" t="e">
        <f t="shared" si="24"/>
        <v>#DIV/0!</v>
      </c>
      <c r="V52" s="149" t="e">
        <f>AVERAGE(V5:V51)</f>
        <v>#DIV/0!</v>
      </c>
      <c r="W52" s="74" t="e">
        <f t="shared" si="24"/>
        <v>#DIV/0!</v>
      </c>
      <c r="X52" s="74" t="e">
        <f t="shared" si="24"/>
        <v>#DIV/0!</v>
      </c>
      <c r="Y52" s="74" t="e">
        <f t="shared" si="24"/>
        <v>#DIV/0!</v>
      </c>
      <c r="Z52" s="74" t="e">
        <f t="shared" si="24"/>
        <v>#DIV/0!</v>
      </c>
      <c r="AA52" s="74" t="e">
        <f t="shared" si="24"/>
        <v>#DIV/0!</v>
      </c>
      <c r="AB52" s="74" t="e">
        <f t="shared" si="24"/>
        <v>#DIV/0!</v>
      </c>
      <c r="AM52" s="20"/>
    </row>
    <row r="53" spans="1:44" ht="15.75" x14ac:dyDescent="0.25">
      <c r="C53" s="8" t="s">
        <v>4</v>
      </c>
      <c r="D53" s="150">
        <v>1</v>
      </c>
      <c r="E53" s="150">
        <v>1</v>
      </c>
      <c r="F53" s="150">
        <v>1</v>
      </c>
      <c r="G53" s="150">
        <v>0.5</v>
      </c>
      <c r="H53" s="150">
        <v>0.5</v>
      </c>
      <c r="I53" s="150">
        <v>1</v>
      </c>
      <c r="J53" s="150">
        <v>1</v>
      </c>
      <c r="K53" s="150">
        <v>1</v>
      </c>
      <c r="L53" s="150">
        <v>1</v>
      </c>
      <c r="M53" s="150">
        <v>1</v>
      </c>
      <c r="N53" s="150">
        <v>1</v>
      </c>
      <c r="O53" s="150">
        <v>1</v>
      </c>
      <c r="P53" s="150">
        <v>1</v>
      </c>
      <c r="Q53" s="150">
        <v>1</v>
      </c>
      <c r="R53" s="150">
        <v>1</v>
      </c>
      <c r="S53" s="150">
        <v>1</v>
      </c>
      <c r="T53" s="150">
        <v>1</v>
      </c>
      <c r="U53" s="150">
        <v>1</v>
      </c>
      <c r="V53" s="150">
        <v>1</v>
      </c>
      <c r="W53" s="150">
        <v>1</v>
      </c>
      <c r="X53" s="150">
        <v>2</v>
      </c>
      <c r="Y53" s="150">
        <v>1</v>
      </c>
      <c r="Z53" s="150">
        <v>1</v>
      </c>
      <c r="AA53" s="150">
        <v>1</v>
      </c>
      <c r="AB53" s="151">
        <v>1</v>
      </c>
      <c r="AC53">
        <f>SUM(D53:AB53)</f>
        <v>25</v>
      </c>
      <c r="AH53" s="148">
        <f>SUM(D53:P53)+R53+W53</f>
        <v>14</v>
      </c>
      <c r="AI53" s="148">
        <f>Q53</f>
        <v>1</v>
      </c>
      <c r="AJ53" s="132">
        <f>SUM(S53:U53)</f>
        <v>3</v>
      </c>
      <c r="AK53" s="132">
        <f>V53+X53+Y53</f>
        <v>4</v>
      </c>
      <c r="AL53" s="132">
        <f>SUM(Z53:AB53)</f>
        <v>3</v>
      </c>
      <c r="AM53" s="20"/>
    </row>
    <row r="54" spans="1:44" x14ac:dyDescent="0.25">
      <c r="C54" s="8" t="s">
        <v>5</v>
      </c>
      <c r="D54" s="75" t="e">
        <f>D52/D53</f>
        <v>#DIV/0!</v>
      </c>
      <c r="E54" s="75" t="e">
        <f t="shared" ref="E54:AB54" si="25">E52/E53</f>
        <v>#DIV/0!</v>
      </c>
      <c r="F54" s="75" t="e">
        <f t="shared" si="25"/>
        <v>#DIV/0!</v>
      </c>
      <c r="G54" s="75" t="e">
        <f t="shared" si="25"/>
        <v>#DIV/0!</v>
      </c>
      <c r="H54" s="75" t="e">
        <f t="shared" si="25"/>
        <v>#DIV/0!</v>
      </c>
      <c r="I54" s="75" t="e">
        <f t="shared" si="25"/>
        <v>#DIV/0!</v>
      </c>
      <c r="J54" s="75" t="e">
        <f t="shared" si="25"/>
        <v>#DIV/0!</v>
      </c>
      <c r="K54" s="75" t="e">
        <f t="shared" si="25"/>
        <v>#DIV/0!</v>
      </c>
      <c r="L54" s="75" t="e">
        <f t="shared" si="25"/>
        <v>#DIV/0!</v>
      </c>
      <c r="M54" s="75" t="e">
        <f t="shared" si="25"/>
        <v>#DIV/0!</v>
      </c>
      <c r="N54" s="75" t="e">
        <f t="shared" si="25"/>
        <v>#DIV/0!</v>
      </c>
      <c r="O54" s="75" t="e">
        <f t="shared" si="25"/>
        <v>#DIV/0!</v>
      </c>
      <c r="P54" s="75" t="e">
        <f t="shared" si="25"/>
        <v>#DIV/0!</v>
      </c>
      <c r="Q54" s="75" t="e">
        <f t="shared" si="25"/>
        <v>#DIV/0!</v>
      </c>
      <c r="R54" s="75" t="e">
        <f t="shared" si="25"/>
        <v>#DIV/0!</v>
      </c>
      <c r="S54" s="75" t="e">
        <f t="shared" si="25"/>
        <v>#DIV/0!</v>
      </c>
      <c r="T54" s="75" t="e">
        <f t="shared" si="25"/>
        <v>#DIV/0!</v>
      </c>
      <c r="U54" s="75" t="e">
        <f t="shared" si="25"/>
        <v>#DIV/0!</v>
      </c>
      <c r="V54" s="75" t="e">
        <f t="shared" si="25"/>
        <v>#DIV/0!</v>
      </c>
      <c r="W54" s="75" t="e">
        <f t="shared" si="25"/>
        <v>#DIV/0!</v>
      </c>
      <c r="X54" s="75" t="e">
        <f t="shared" si="25"/>
        <v>#DIV/0!</v>
      </c>
      <c r="Y54" s="75" t="e">
        <f t="shared" si="25"/>
        <v>#DIV/0!</v>
      </c>
      <c r="Z54" s="75" t="e">
        <f t="shared" si="25"/>
        <v>#DIV/0!</v>
      </c>
      <c r="AA54" s="75" t="e">
        <f t="shared" si="25"/>
        <v>#DIV/0!</v>
      </c>
      <c r="AB54" s="75" t="e">
        <f t="shared" si="25"/>
        <v>#DIV/0!</v>
      </c>
    </row>
  </sheetData>
  <autoFilter ref="A4:AV49"/>
  <mergeCells count="12">
    <mergeCell ref="AU11:AV11"/>
    <mergeCell ref="AT6:AV6"/>
    <mergeCell ref="AU7:AV7"/>
    <mergeCell ref="AU8:AV8"/>
    <mergeCell ref="AU9:AV9"/>
    <mergeCell ref="AU10:AV10"/>
    <mergeCell ref="AN2:AR3"/>
    <mergeCell ref="D2:AB3"/>
    <mergeCell ref="AD2:AD4"/>
    <mergeCell ref="AE2:AE4"/>
    <mergeCell ref="AF2:AF4"/>
    <mergeCell ref="AH2:AL3"/>
  </mergeCells>
  <conditionalFormatting sqref="AF1:AF1048576">
    <cfRule type="containsText" dxfId="8" priority="1" operator="containsText" text="Bajo">
      <formula>NOT(ISERROR(SEARCH("Bajo",AF1)))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70" zoomScaleNormal="70" zoomScalePageLayoutView="70" workbookViewId="0">
      <pane xSplit="1" ySplit="4" topLeftCell="B5" activePane="bottomRight" state="frozen"/>
      <selection pane="topRight" activeCell="D1" sqref="D1"/>
      <selection pane="bottomLeft" activeCell="A5" sqref="A5"/>
      <selection pane="bottomRight" activeCell="AE62" sqref="AE62"/>
    </sheetView>
  </sheetViews>
  <sheetFormatPr baseColWidth="10" defaultRowHeight="15" x14ac:dyDescent="0.25"/>
  <cols>
    <col min="1" max="1" width="12.42578125" bestFit="1" customWidth="1"/>
    <col min="2" max="2" width="4" bestFit="1" customWidth="1"/>
    <col min="3" max="3" width="40.28515625" bestFit="1" customWidth="1"/>
    <col min="4" max="18" width="5.42578125" customWidth="1"/>
    <col min="19" max="19" width="7.42578125" customWidth="1"/>
    <col min="20" max="27" width="5.42578125" customWidth="1"/>
    <col min="28" max="28" width="6.42578125" customWidth="1"/>
    <col min="30" max="30" width="10.7109375" customWidth="1"/>
    <col min="31" max="31" width="12.7109375" customWidth="1"/>
    <col min="33" max="33" width="10" customWidth="1"/>
  </cols>
  <sheetData>
    <row r="1" spans="1:48" x14ac:dyDescent="0.25">
      <c r="AM1" s="20"/>
    </row>
    <row r="2" spans="1:48" ht="15" customHeight="1" x14ac:dyDescent="0.25"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D2" s="90" t="s">
        <v>1</v>
      </c>
      <c r="AE2" s="87" t="s">
        <v>2</v>
      </c>
      <c r="AF2" s="90" t="s">
        <v>19</v>
      </c>
      <c r="AH2" s="93" t="s">
        <v>17</v>
      </c>
      <c r="AI2" s="94"/>
      <c r="AJ2" s="94"/>
      <c r="AK2" s="94"/>
      <c r="AL2" s="95"/>
      <c r="AM2" s="21"/>
      <c r="AN2" s="101" t="s">
        <v>17</v>
      </c>
      <c r="AO2" s="101"/>
      <c r="AP2" s="101"/>
      <c r="AQ2" s="101"/>
      <c r="AR2" s="101"/>
    </row>
    <row r="3" spans="1:48" ht="14.1" customHeight="1" x14ac:dyDescent="0.25"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D3" s="91"/>
      <c r="AE3" s="88"/>
      <c r="AF3" s="91"/>
      <c r="AH3" s="96"/>
      <c r="AI3" s="97"/>
      <c r="AJ3" s="97"/>
      <c r="AK3" s="97"/>
      <c r="AL3" s="98"/>
      <c r="AM3" s="21"/>
      <c r="AN3" s="101"/>
      <c r="AO3" s="101"/>
      <c r="AP3" s="101"/>
      <c r="AQ3" s="101"/>
      <c r="AR3" s="101"/>
    </row>
    <row r="4" spans="1:48" ht="15" customHeight="1" x14ac:dyDescent="0.25">
      <c r="A4" s="6" t="s">
        <v>121</v>
      </c>
      <c r="B4" s="6"/>
      <c r="C4" s="6" t="s">
        <v>122</v>
      </c>
      <c r="D4" s="32">
        <v>1</v>
      </c>
      <c r="E4" s="32">
        <v>2</v>
      </c>
      <c r="F4" s="32">
        <v>3</v>
      </c>
      <c r="G4" s="32" t="s">
        <v>22</v>
      </c>
      <c r="H4" s="32" t="s">
        <v>23</v>
      </c>
      <c r="I4" s="32">
        <v>5</v>
      </c>
      <c r="J4" s="32" t="s">
        <v>24</v>
      </c>
      <c r="K4" s="32" t="s">
        <v>25</v>
      </c>
      <c r="L4" s="32" t="s">
        <v>26</v>
      </c>
      <c r="M4" s="32" t="s">
        <v>27</v>
      </c>
      <c r="N4" s="32">
        <v>7</v>
      </c>
      <c r="O4" s="32">
        <v>8</v>
      </c>
      <c r="P4" s="32">
        <v>9</v>
      </c>
      <c r="Q4" s="33">
        <v>10</v>
      </c>
      <c r="R4" s="32">
        <v>11</v>
      </c>
      <c r="S4" s="25">
        <v>12</v>
      </c>
      <c r="T4" s="25" t="s">
        <v>28</v>
      </c>
      <c r="U4" s="25" t="s">
        <v>29</v>
      </c>
      <c r="V4" s="15">
        <v>14</v>
      </c>
      <c r="W4" s="32">
        <v>15</v>
      </c>
      <c r="X4" s="15">
        <v>16</v>
      </c>
      <c r="Y4" s="15">
        <v>17</v>
      </c>
      <c r="Z4" s="27" t="s">
        <v>30</v>
      </c>
      <c r="AA4" s="27" t="s">
        <v>31</v>
      </c>
      <c r="AB4" s="27" t="s">
        <v>32</v>
      </c>
      <c r="AD4" s="92"/>
      <c r="AE4" s="89"/>
      <c r="AF4" s="92"/>
      <c r="AH4" s="29">
        <v>1</v>
      </c>
      <c r="AI4" s="14">
        <v>2</v>
      </c>
      <c r="AJ4" s="25">
        <v>3</v>
      </c>
      <c r="AK4" s="15">
        <v>4</v>
      </c>
      <c r="AL4" s="27">
        <v>5</v>
      </c>
      <c r="AM4" s="22"/>
      <c r="AN4" s="29">
        <v>1</v>
      </c>
      <c r="AO4" s="14">
        <v>2</v>
      </c>
      <c r="AP4" s="30">
        <v>3</v>
      </c>
      <c r="AQ4" s="15">
        <v>4</v>
      </c>
      <c r="AR4" s="31">
        <v>5</v>
      </c>
    </row>
    <row r="5" spans="1:48" ht="15.75" x14ac:dyDescent="0.25">
      <c r="A5" s="137"/>
      <c r="B5" s="137">
        <v>1</v>
      </c>
      <c r="C5" s="137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27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D5" s="78">
        <f>SUM(D5:AB5)</f>
        <v>0</v>
      </c>
      <c r="AE5" s="79">
        <f t="shared" ref="AE5:AE48" si="0">AD5/AC$53</f>
        <v>0</v>
      </c>
      <c r="AF5" s="7" t="str">
        <f>IF(AE5&lt;25%,"Bajo",+IF(AE5&lt;50%,"Medio Bajo",+IF(AE5&lt;75%,"Medio Alto",+IF(AE5&gt;=75%,"Alto",0))))</f>
        <v>Bajo</v>
      </c>
      <c r="AH5" s="147">
        <f t="shared" ref="AH5:AH49" si="1">(D5+E5+F5+G5+H5+I5+J5+K5+L5+M5+N5+O5+P5+R5+W5)/AH$53</f>
        <v>0</v>
      </c>
      <c r="AI5" s="147">
        <f t="shared" ref="AI5:AI49" si="2">Q5/AI$53</f>
        <v>0</v>
      </c>
      <c r="AJ5" s="147">
        <f t="shared" ref="AJ5:AJ49" si="3">SUM(S5:U5)/AJ$53</f>
        <v>0</v>
      </c>
      <c r="AK5" s="147">
        <f t="shared" ref="AK5:AK49" si="4">(V5+X5+Y5)/AK$53</f>
        <v>0</v>
      </c>
      <c r="AL5" s="147">
        <f t="shared" ref="AL5:AL49" si="5">SUM(Z4:AB4)/AL$53</f>
        <v>0</v>
      </c>
      <c r="AM5" s="19"/>
      <c r="AN5" s="17" t="str">
        <f t="shared" ref="AN5:AN49" si="6">+IF(AH5&lt;25%,"Bajo",+IF(AH5&lt;50%,"Medio Bajo",+IF(AH5&lt;75%,"Medio Alto",+IF(AH5&gt;=75%,"Alto",0))))</f>
        <v>Bajo</v>
      </c>
      <c r="AO5" s="7" t="str">
        <f t="shared" ref="AO5:AO49" si="7">+IF(AI5&lt;25%,"Bajo",+IF(AI5&lt;50%,"Medio Bajo",+IF(AI5&lt;75%,"Medio Alto",+IF(AI5&gt;=75%,"Alto",0))))</f>
        <v>Bajo</v>
      </c>
      <c r="AP5" s="7" t="str">
        <f t="shared" ref="AP5:AR20" si="8">+IF(AJ5&lt;25%,"Bajo",+IF(AJ5&lt;50%,"Medio Bajo",+IF(AJ5&lt;75%,"Medio Alto",+IF(AJ5&gt;=75%,"Alto",0))))</f>
        <v>Bajo</v>
      </c>
      <c r="AQ5" s="17" t="str">
        <f>+IF(AK5&lt;25%,"Bajo",+IF(AK5&lt;50%,"Medio Bajo",+IF(AK5&lt;75%,"Medio Alto",+IF(AK5&gt;=75%,"Alto",0))))</f>
        <v>Bajo</v>
      </c>
      <c r="AR5" s="17" t="str">
        <f>+IF(AL5&lt;25%,"Bajo",+IF(AL5&lt;50%,"Medio Bajo",+IF(AL5&lt;75%,"Medio Alto",+IF(AL5&gt;=75%,"Alto",0))))</f>
        <v>Bajo</v>
      </c>
    </row>
    <row r="6" spans="1:48" ht="15.75" x14ac:dyDescent="0.25">
      <c r="A6" s="138"/>
      <c r="B6" s="138">
        <v>2</v>
      </c>
      <c r="C6" s="138"/>
      <c r="D6" s="126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D6" s="78">
        <f t="shared" ref="AD6:AD49" si="9">SUM(D6:AB6)</f>
        <v>0</v>
      </c>
      <c r="AE6" s="79">
        <f t="shared" si="0"/>
        <v>0</v>
      </c>
      <c r="AF6" s="7" t="str">
        <f t="shared" ref="AF6:AF49" si="10">IF(AE6&lt;25%,"Bajo",+IF(AE6&lt;50%,"Medio Bajo",+IF(AE6&lt;75%,"Medio Alto",+IF(AE6&gt;=75%,"Alto",0))))</f>
        <v>Bajo</v>
      </c>
      <c r="AH6" s="147">
        <f t="shared" si="1"/>
        <v>0</v>
      </c>
      <c r="AI6" s="147">
        <f t="shared" si="2"/>
        <v>0</v>
      </c>
      <c r="AJ6" s="147">
        <f t="shared" si="3"/>
        <v>0</v>
      </c>
      <c r="AK6" s="147">
        <f t="shared" si="4"/>
        <v>0</v>
      </c>
      <c r="AL6" s="147">
        <f t="shared" si="5"/>
        <v>0</v>
      </c>
      <c r="AM6" s="19"/>
      <c r="AN6" s="17" t="str">
        <f t="shared" si="6"/>
        <v>Bajo</v>
      </c>
      <c r="AO6" s="7" t="str">
        <f t="shared" si="7"/>
        <v>Bajo</v>
      </c>
      <c r="AP6" s="7" t="str">
        <f t="shared" si="8"/>
        <v>Bajo</v>
      </c>
      <c r="AQ6" s="17" t="str">
        <f t="shared" si="8"/>
        <v>Bajo</v>
      </c>
      <c r="AR6" s="17" t="str">
        <f t="shared" si="8"/>
        <v>Bajo</v>
      </c>
      <c r="AS6" s="13"/>
      <c r="AT6" s="99" t="s">
        <v>18</v>
      </c>
      <c r="AU6" s="104"/>
      <c r="AV6" s="100"/>
    </row>
    <row r="7" spans="1:48" ht="15.75" x14ac:dyDescent="0.25">
      <c r="A7" s="141"/>
      <c r="B7" s="141">
        <v>3</v>
      </c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D7" s="78">
        <f t="shared" si="9"/>
        <v>0</v>
      </c>
      <c r="AE7" s="79">
        <f t="shared" si="0"/>
        <v>0</v>
      </c>
      <c r="AF7" s="7"/>
      <c r="AH7" s="147">
        <f t="shared" si="1"/>
        <v>0</v>
      </c>
      <c r="AI7" s="147">
        <f t="shared" si="2"/>
        <v>0</v>
      </c>
      <c r="AJ7" s="147">
        <f t="shared" si="3"/>
        <v>0</v>
      </c>
      <c r="AK7" s="147">
        <f t="shared" si="4"/>
        <v>0</v>
      </c>
      <c r="AL7" s="147">
        <f t="shared" si="5"/>
        <v>0</v>
      </c>
      <c r="AM7" s="19"/>
      <c r="AN7" s="17" t="str">
        <f t="shared" si="6"/>
        <v>Bajo</v>
      </c>
      <c r="AO7" s="7" t="str">
        <f t="shared" si="7"/>
        <v>Bajo</v>
      </c>
      <c r="AP7" s="7" t="str">
        <f t="shared" si="8"/>
        <v>Bajo</v>
      </c>
      <c r="AQ7" s="17" t="str">
        <f t="shared" si="8"/>
        <v>Bajo</v>
      </c>
      <c r="AR7" s="17" t="str">
        <f t="shared" si="8"/>
        <v>Bajo</v>
      </c>
      <c r="AS7" s="13"/>
      <c r="AT7" s="23">
        <v>1</v>
      </c>
      <c r="AU7" s="102"/>
      <c r="AV7" s="103"/>
    </row>
    <row r="8" spans="1:48" ht="15.75" x14ac:dyDescent="0.25">
      <c r="A8" s="138"/>
      <c r="B8" s="138">
        <v>4</v>
      </c>
      <c r="C8" s="138"/>
      <c r="D8" s="126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D8" s="78">
        <f t="shared" si="9"/>
        <v>0</v>
      </c>
      <c r="AE8" s="79">
        <f t="shared" si="0"/>
        <v>0</v>
      </c>
      <c r="AF8" s="7" t="str">
        <f t="shared" si="10"/>
        <v>Bajo</v>
      </c>
      <c r="AH8" s="147">
        <f t="shared" si="1"/>
        <v>0</v>
      </c>
      <c r="AI8" s="147">
        <f t="shared" si="2"/>
        <v>0</v>
      </c>
      <c r="AJ8" s="147">
        <f t="shared" si="3"/>
        <v>0</v>
      </c>
      <c r="AK8" s="147">
        <f t="shared" si="4"/>
        <v>0</v>
      </c>
      <c r="AL8" s="147">
        <f t="shared" si="5"/>
        <v>0</v>
      </c>
      <c r="AM8" s="19"/>
      <c r="AN8" s="17" t="str">
        <f t="shared" si="6"/>
        <v>Bajo</v>
      </c>
      <c r="AO8" s="7" t="str">
        <f t="shared" si="7"/>
        <v>Bajo</v>
      </c>
      <c r="AP8" s="7" t="str">
        <f t="shared" si="8"/>
        <v>Bajo</v>
      </c>
      <c r="AQ8" s="17" t="str">
        <f t="shared" si="8"/>
        <v>Bajo</v>
      </c>
      <c r="AR8" s="17" t="str">
        <f t="shared" si="8"/>
        <v>Bajo</v>
      </c>
      <c r="AS8" s="13"/>
      <c r="AT8" s="24">
        <v>2</v>
      </c>
      <c r="AU8" s="102"/>
      <c r="AV8" s="103"/>
    </row>
    <row r="9" spans="1:48" ht="15.75" x14ac:dyDescent="0.25">
      <c r="A9" s="137"/>
      <c r="B9" s="137">
        <v>5</v>
      </c>
      <c r="C9" s="137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7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D9" s="78">
        <f t="shared" si="9"/>
        <v>0</v>
      </c>
      <c r="AE9" s="79">
        <f t="shared" si="0"/>
        <v>0</v>
      </c>
      <c r="AF9" s="7" t="str">
        <f t="shared" si="10"/>
        <v>Bajo</v>
      </c>
      <c r="AH9" s="147">
        <f t="shared" si="1"/>
        <v>0</v>
      </c>
      <c r="AI9" s="147">
        <f t="shared" si="2"/>
        <v>0</v>
      </c>
      <c r="AJ9" s="147">
        <f t="shared" si="3"/>
        <v>0</v>
      </c>
      <c r="AK9" s="147">
        <f t="shared" si="4"/>
        <v>0</v>
      </c>
      <c r="AL9" s="147">
        <f t="shared" si="5"/>
        <v>0</v>
      </c>
      <c r="AM9" s="19"/>
      <c r="AN9" s="17" t="str">
        <f t="shared" si="6"/>
        <v>Bajo</v>
      </c>
      <c r="AO9" s="7" t="str">
        <f t="shared" si="7"/>
        <v>Bajo</v>
      </c>
      <c r="AP9" s="7" t="str">
        <f t="shared" si="8"/>
        <v>Bajo</v>
      </c>
      <c r="AQ9" s="17" t="str">
        <f t="shared" si="8"/>
        <v>Bajo</v>
      </c>
      <c r="AR9" s="17" t="str">
        <f t="shared" si="8"/>
        <v>Bajo</v>
      </c>
      <c r="AS9" s="13"/>
      <c r="AT9" s="25">
        <v>3</v>
      </c>
      <c r="AU9" s="99"/>
      <c r="AV9" s="100"/>
    </row>
    <row r="10" spans="1:48" ht="15.75" x14ac:dyDescent="0.25">
      <c r="A10" s="138"/>
      <c r="B10" s="138">
        <v>6</v>
      </c>
      <c r="C10" s="138"/>
      <c r="D10" s="126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D10" s="78">
        <f t="shared" si="9"/>
        <v>0</v>
      </c>
      <c r="AE10" s="79">
        <f t="shared" si="0"/>
        <v>0</v>
      </c>
      <c r="AF10" s="7" t="str">
        <f t="shared" si="10"/>
        <v>Bajo</v>
      </c>
      <c r="AH10" s="147">
        <f t="shared" si="1"/>
        <v>0</v>
      </c>
      <c r="AI10" s="147">
        <f t="shared" si="2"/>
        <v>0</v>
      </c>
      <c r="AJ10" s="147">
        <f t="shared" si="3"/>
        <v>0</v>
      </c>
      <c r="AK10" s="147">
        <f t="shared" si="4"/>
        <v>0</v>
      </c>
      <c r="AL10" s="147">
        <f t="shared" si="5"/>
        <v>0</v>
      </c>
      <c r="AM10" s="19"/>
      <c r="AN10" s="17" t="str">
        <f t="shared" si="6"/>
        <v>Bajo</v>
      </c>
      <c r="AO10" s="7" t="str">
        <f t="shared" si="7"/>
        <v>Bajo</v>
      </c>
      <c r="AP10" s="7" t="str">
        <f t="shared" si="8"/>
        <v>Bajo</v>
      </c>
      <c r="AQ10" s="17" t="str">
        <f t="shared" si="8"/>
        <v>Bajo</v>
      </c>
      <c r="AR10" s="17" t="str">
        <f t="shared" si="8"/>
        <v>Bajo</v>
      </c>
      <c r="AS10" s="13"/>
      <c r="AT10" s="26">
        <v>4</v>
      </c>
      <c r="AU10" s="99"/>
      <c r="AV10" s="100"/>
    </row>
    <row r="11" spans="1:48" ht="15.75" x14ac:dyDescent="0.25">
      <c r="A11" s="137"/>
      <c r="B11" s="137">
        <v>7</v>
      </c>
      <c r="C11" s="137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127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D11" s="78">
        <f t="shared" si="9"/>
        <v>0</v>
      </c>
      <c r="AE11" s="79">
        <f t="shared" si="0"/>
        <v>0</v>
      </c>
      <c r="AF11" s="7" t="str">
        <f t="shared" si="10"/>
        <v>Bajo</v>
      </c>
      <c r="AH11" s="147">
        <f t="shared" si="1"/>
        <v>0</v>
      </c>
      <c r="AI11" s="147">
        <f t="shared" si="2"/>
        <v>0</v>
      </c>
      <c r="AJ11" s="147">
        <f t="shared" si="3"/>
        <v>0</v>
      </c>
      <c r="AK11" s="147">
        <f t="shared" si="4"/>
        <v>0</v>
      </c>
      <c r="AL11" s="147">
        <f t="shared" si="5"/>
        <v>0</v>
      </c>
      <c r="AM11" s="19"/>
      <c r="AN11" s="17" t="str">
        <f t="shared" si="6"/>
        <v>Bajo</v>
      </c>
      <c r="AO11" s="7" t="str">
        <f t="shared" si="7"/>
        <v>Bajo</v>
      </c>
      <c r="AP11" s="7" t="str">
        <f t="shared" si="8"/>
        <v>Bajo</v>
      </c>
      <c r="AQ11" s="17" t="str">
        <f t="shared" si="8"/>
        <v>Bajo</v>
      </c>
      <c r="AR11" s="17" t="str">
        <f t="shared" si="8"/>
        <v>Bajo</v>
      </c>
      <c r="AS11" s="13"/>
      <c r="AT11" s="27">
        <v>5</v>
      </c>
      <c r="AU11" s="99"/>
      <c r="AV11" s="100"/>
    </row>
    <row r="12" spans="1:48" ht="15.75" x14ac:dyDescent="0.25">
      <c r="A12" s="138"/>
      <c r="B12" s="138">
        <v>8</v>
      </c>
      <c r="C12" s="138"/>
      <c r="D12" s="126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D12" s="78">
        <f t="shared" si="9"/>
        <v>0</v>
      </c>
      <c r="AE12" s="79">
        <f t="shared" si="0"/>
        <v>0</v>
      </c>
      <c r="AF12" s="7" t="str">
        <f t="shared" si="10"/>
        <v>Bajo</v>
      </c>
      <c r="AH12" s="147">
        <f t="shared" si="1"/>
        <v>0</v>
      </c>
      <c r="AI12" s="147">
        <f t="shared" si="2"/>
        <v>0</v>
      </c>
      <c r="AJ12" s="147">
        <f t="shared" si="3"/>
        <v>0</v>
      </c>
      <c r="AK12" s="147">
        <f t="shared" si="4"/>
        <v>0</v>
      </c>
      <c r="AL12" s="147">
        <f t="shared" si="5"/>
        <v>0</v>
      </c>
      <c r="AM12" s="19"/>
      <c r="AN12" s="17" t="str">
        <f t="shared" si="6"/>
        <v>Bajo</v>
      </c>
      <c r="AO12" s="7" t="str">
        <f t="shared" si="7"/>
        <v>Bajo</v>
      </c>
      <c r="AP12" s="7" t="str">
        <f t="shared" si="8"/>
        <v>Bajo</v>
      </c>
      <c r="AQ12" s="17" t="str">
        <f t="shared" si="8"/>
        <v>Bajo</v>
      </c>
      <c r="AR12" s="17" t="str">
        <f t="shared" si="8"/>
        <v>Bajo</v>
      </c>
      <c r="AS12" s="13"/>
      <c r="AT12" s="13"/>
      <c r="AU12" s="13"/>
      <c r="AV12" s="13"/>
    </row>
    <row r="13" spans="1:48" ht="15.75" x14ac:dyDescent="0.25">
      <c r="A13" s="141"/>
      <c r="B13" s="141">
        <v>9</v>
      </c>
      <c r="C13" s="141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D13" s="78">
        <f t="shared" si="9"/>
        <v>0</v>
      </c>
      <c r="AE13" s="79">
        <f t="shared" si="0"/>
        <v>0</v>
      </c>
      <c r="AF13" s="7" t="str">
        <f t="shared" si="10"/>
        <v>Bajo</v>
      </c>
      <c r="AH13" s="147">
        <f t="shared" si="1"/>
        <v>0</v>
      </c>
      <c r="AI13" s="147">
        <f t="shared" si="2"/>
        <v>0</v>
      </c>
      <c r="AJ13" s="147">
        <f t="shared" si="3"/>
        <v>0</v>
      </c>
      <c r="AK13" s="147">
        <f t="shared" si="4"/>
        <v>0</v>
      </c>
      <c r="AL13" s="147">
        <f t="shared" si="5"/>
        <v>0</v>
      </c>
      <c r="AM13" s="19"/>
      <c r="AN13" s="17" t="str">
        <f t="shared" si="6"/>
        <v>Bajo</v>
      </c>
      <c r="AO13" s="7" t="str">
        <f t="shared" si="7"/>
        <v>Bajo</v>
      </c>
      <c r="AP13" s="7" t="str">
        <f t="shared" si="8"/>
        <v>Bajo</v>
      </c>
      <c r="AQ13" s="17" t="str">
        <f t="shared" si="8"/>
        <v>Bajo</v>
      </c>
      <c r="AR13" s="17" t="str">
        <f t="shared" si="8"/>
        <v>Bajo</v>
      </c>
      <c r="AS13" s="13"/>
      <c r="AT13" s="13"/>
      <c r="AU13" s="13"/>
      <c r="AV13" s="13"/>
    </row>
    <row r="14" spans="1:48" ht="15.75" x14ac:dyDescent="0.25">
      <c r="A14" s="138"/>
      <c r="B14" s="138">
        <v>10</v>
      </c>
      <c r="C14" s="138"/>
      <c r="D14" s="126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D14" s="78">
        <f t="shared" si="9"/>
        <v>0</v>
      </c>
      <c r="AE14" s="79">
        <f t="shared" si="0"/>
        <v>0</v>
      </c>
      <c r="AF14" s="7" t="str">
        <f t="shared" si="10"/>
        <v>Bajo</v>
      </c>
      <c r="AH14" s="147">
        <f t="shared" si="1"/>
        <v>0</v>
      </c>
      <c r="AI14" s="147">
        <f t="shared" si="2"/>
        <v>0</v>
      </c>
      <c r="AJ14" s="147">
        <f t="shared" si="3"/>
        <v>0</v>
      </c>
      <c r="AK14" s="147">
        <f t="shared" si="4"/>
        <v>0</v>
      </c>
      <c r="AL14" s="147">
        <f t="shared" si="5"/>
        <v>0</v>
      </c>
      <c r="AM14" s="19"/>
      <c r="AN14" s="17" t="str">
        <f t="shared" si="6"/>
        <v>Bajo</v>
      </c>
      <c r="AO14" s="7" t="str">
        <f t="shared" si="7"/>
        <v>Bajo</v>
      </c>
      <c r="AP14" s="7" t="str">
        <f t="shared" si="8"/>
        <v>Bajo</v>
      </c>
      <c r="AQ14" s="17" t="str">
        <f t="shared" si="8"/>
        <v>Bajo</v>
      </c>
      <c r="AR14" s="17" t="str">
        <f t="shared" si="8"/>
        <v>Bajo</v>
      </c>
      <c r="AS14" s="13"/>
      <c r="AT14" s="13"/>
      <c r="AU14" s="13"/>
      <c r="AV14" s="13"/>
    </row>
    <row r="15" spans="1:48" ht="15.75" x14ac:dyDescent="0.25">
      <c r="A15" s="141"/>
      <c r="B15" s="141">
        <v>11</v>
      </c>
      <c r="C15" s="141"/>
      <c r="D15" s="126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D15" s="78">
        <f t="shared" si="9"/>
        <v>0</v>
      </c>
      <c r="AE15" s="79">
        <f t="shared" si="0"/>
        <v>0</v>
      </c>
      <c r="AF15" s="7" t="str">
        <f t="shared" si="10"/>
        <v>Bajo</v>
      </c>
      <c r="AH15" s="147">
        <f t="shared" si="1"/>
        <v>0</v>
      </c>
      <c r="AI15" s="147">
        <f t="shared" si="2"/>
        <v>0</v>
      </c>
      <c r="AJ15" s="147">
        <f t="shared" si="3"/>
        <v>0</v>
      </c>
      <c r="AK15" s="147">
        <f t="shared" si="4"/>
        <v>0</v>
      </c>
      <c r="AL15" s="147">
        <f t="shared" si="5"/>
        <v>0</v>
      </c>
      <c r="AM15" s="19"/>
      <c r="AN15" s="17" t="str">
        <f t="shared" si="6"/>
        <v>Bajo</v>
      </c>
      <c r="AO15" s="7" t="str">
        <f t="shared" si="7"/>
        <v>Bajo</v>
      </c>
      <c r="AP15" s="7" t="str">
        <f t="shared" si="8"/>
        <v>Bajo</v>
      </c>
      <c r="AQ15" s="17" t="str">
        <f t="shared" si="8"/>
        <v>Bajo</v>
      </c>
      <c r="AR15" s="17" t="str">
        <f t="shared" si="8"/>
        <v>Bajo</v>
      </c>
      <c r="AS15" s="13"/>
      <c r="AT15" s="13"/>
      <c r="AU15" s="13"/>
      <c r="AV15" s="13"/>
    </row>
    <row r="16" spans="1:48" ht="15.75" x14ac:dyDescent="0.25">
      <c r="A16" s="138"/>
      <c r="B16" s="138">
        <v>12</v>
      </c>
      <c r="C16" s="138"/>
      <c r="D16" s="126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D16" s="78">
        <f t="shared" si="9"/>
        <v>0</v>
      </c>
      <c r="AE16" s="79">
        <f t="shared" si="0"/>
        <v>0</v>
      </c>
      <c r="AF16" s="7" t="str">
        <f t="shared" si="10"/>
        <v>Bajo</v>
      </c>
      <c r="AH16" s="147">
        <f t="shared" si="1"/>
        <v>0</v>
      </c>
      <c r="AI16" s="147">
        <f t="shared" si="2"/>
        <v>0</v>
      </c>
      <c r="AJ16" s="147">
        <f t="shared" si="3"/>
        <v>0</v>
      </c>
      <c r="AK16" s="147">
        <f t="shared" si="4"/>
        <v>0</v>
      </c>
      <c r="AL16" s="147">
        <f t="shared" si="5"/>
        <v>0</v>
      </c>
      <c r="AM16" s="19"/>
      <c r="AN16" s="17" t="str">
        <f t="shared" si="6"/>
        <v>Bajo</v>
      </c>
      <c r="AO16" s="7" t="str">
        <f t="shared" si="7"/>
        <v>Bajo</v>
      </c>
      <c r="AP16" s="7" t="str">
        <f t="shared" si="8"/>
        <v>Bajo</v>
      </c>
      <c r="AQ16" s="17" t="str">
        <f t="shared" si="8"/>
        <v>Bajo</v>
      </c>
      <c r="AR16" s="17" t="str">
        <f t="shared" si="8"/>
        <v>Bajo</v>
      </c>
      <c r="AS16" s="13"/>
      <c r="AT16" s="13"/>
      <c r="AU16" s="13"/>
      <c r="AV16" s="13"/>
    </row>
    <row r="17" spans="1:48" ht="15.75" x14ac:dyDescent="0.25">
      <c r="A17" s="141"/>
      <c r="B17" s="141">
        <v>13</v>
      </c>
      <c r="C17" s="141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D17" s="78">
        <f t="shared" si="9"/>
        <v>0</v>
      </c>
      <c r="AE17" s="79">
        <f t="shared" si="0"/>
        <v>0</v>
      </c>
      <c r="AF17" s="7" t="str">
        <f t="shared" si="10"/>
        <v>Bajo</v>
      </c>
      <c r="AH17" s="147">
        <f t="shared" si="1"/>
        <v>0</v>
      </c>
      <c r="AI17" s="147">
        <f t="shared" si="2"/>
        <v>0</v>
      </c>
      <c r="AJ17" s="147">
        <f t="shared" si="3"/>
        <v>0</v>
      </c>
      <c r="AK17" s="147">
        <f t="shared" si="4"/>
        <v>0</v>
      </c>
      <c r="AL17" s="147">
        <f t="shared" si="5"/>
        <v>0</v>
      </c>
      <c r="AM17" s="19"/>
      <c r="AN17" s="17" t="str">
        <f t="shared" si="6"/>
        <v>Bajo</v>
      </c>
      <c r="AO17" s="7" t="str">
        <f t="shared" si="7"/>
        <v>Bajo</v>
      </c>
      <c r="AP17" s="7" t="str">
        <f t="shared" si="8"/>
        <v>Bajo</v>
      </c>
      <c r="AQ17" s="17" t="str">
        <f t="shared" si="8"/>
        <v>Bajo</v>
      </c>
      <c r="AR17" s="17" t="str">
        <f t="shared" si="8"/>
        <v>Bajo</v>
      </c>
      <c r="AS17" s="13"/>
      <c r="AT17" s="13"/>
      <c r="AU17" s="13"/>
      <c r="AV17" s="13"/>
    </row>
    <row r="18" spans="1:48" s="13" customFormat="1" ht="15.75" x14ac:dyDescent="0.25">
      <c r="A18" s="138"/>
      <c r="B18" s="138">
        <v>14</v>
      </c>
      <c r="C18" s="138"/>
      <c r="D18" s="126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/>
      <c r="AD18" s="78">
        <f t="shared" si="9"/>
        <v>0</v>
      </c>
      <c r="AE18" s="79">
        <f t="shared" si="0"/>
        <v>0</v>
      </c>
      <c r="AF18" s="7" t="str">
        <f t="shared" si="10"/>
        <v>Bajo</v>
      </c>
      <c r="AG18"/>
      <c r="AH18" s="147">
        <f t="shared" si="1"/>
        <v>0</v>
      </c>
      <c r="AI18" s="147">
        <f t="shared" si="2"/>
        <v>0</v>
      </c>
      <c r="AJ18" s="147">
        <f t="shared" si="3"/>
        <v>0</v>
      </c>
      <c r="AK18" s="147">
        <f t="shared" si="4"/>
        <v>0</v>
      </c>
      <c r="AL18" s="147">
        <f t="shared" si="5"/>
        <v>0</v>
      </c>
      <c r="AM18" s="19"/>
      <c r="AN18" s="17" t="str">
        <f t="shared" si="6"/>
        <v>Bajo</v>
      </c>
      <c r="AO18" s="7" t="str">
        <f t="shared" si="7"/>
        <v>Bajo</v>
      </c>
      <c r="AP18" s="7" t="str">
        <f t="shared" si="8"/>
        <v>Bajo</v>
      </c>
      <c r="AQ18" s="17" t="str">
        <f t="shared" si="8"/>
        <v>Bajo</v>
      </c>
      <c r="AR18" s="17" t="str">
        <f t="shared" si="8"/>
        <v>Bajo</v>
      </c>
      <c r="AS18"/>
      <c r="AT18"/>
      <c r="AU18"/>
      <c r="AV18"/>
    </row>
    <row r="19" spans="1:48" s="13" customFormat="1" ht="15.75" x14ac:dyDescent="0.25">
      <c r="A19" s="137"/>
      <c r="B19" s="137">
        <v>15</v>
      </c>
      <c r="C19" s="137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27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/>
      <c r="AD19" s="78">
        <f t="shared" si="9"/>
        <v>0</v>
      </c>
      <c r="AE19" s="79">
        <f t="shared" si="0"/>
        <v>0</v>
      </c>
      <c r="AF19" s="7" t="str">
        <f t="shared" si="10"/>
        <v>Bajo</v>
      </c>
      <c r="AG19"/>
      <c r="AH19" s="147">
        <f t="shared" si="1"/>
        <v>0</v>
      </c>
      <c r="AI19" s="147">
        <f t="shared" si="2"/>
        <v>0</v>
      </c>
      <c r="AJ19" s="147">
        <f t="shared" si="3"/>
        <v>0</v>
      </c>
      <c r="AK19" s="147">
        <f t="shared" si="4"/>
        <v>0</v>
      </c>
      <c r="AL19" s="147">
        <f t="shared" si="5"/>
        <v>0</v>
      </c>
      <c r="AM19" s="19"/>
      <c r="AN19" s="17" t="str">
        <f t="shared" si="6"/>
        <v>Bajo</v>
      </c>
      <c r="AO19" s="7" t="str">
        <f t="shared" si="7"/>
        <v>Bajo</v>
      </c>
      <c r="AP19" s="7" t="str">
        <f t="shared" si="8"/>
        <v>Bajo</v>
      </c>
      <c r="AQ19" s="17" t="str">
        <f t="shared" si="8"/>
        <v>Bajo</v>
      </c>
      <c r="AR19" s="17" t="str">
        <f t="shared" si="8"/>
        <v>Bajo</v>
      </c>
      <c r="AS19"/>
      <c r="AT19"/>
      <c r="AU19"/>
      <c r="AV19"/>
    </row>
    <row r="20" spans="1:48" s="13" customFormat="1" ht="15.75" x14ac:dyDescent="0.25">
      <c r="A20" s="138"/>
      <c r="B20" s="138">
        <v>16</v>
      </c>
      <c r="C20" s="138"/>
      <c r="D20" s="126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/>
      <c r="AD20" s="78">
        <f t="shared" si="9"/>
        <v>0</v>
      </c>
      <c r="AE20" s="79">
        <f t="shared" si="0"/>
        <v>0</v>
      </c>
      <c r="AF20" s="7" t="str">
        <f t="shared" si="10"/>
        <v>Bajo</v>
      </c>
      <c r="AG20"/>
      <c r="AH20" s="147">
        <f t="shared" si="1"/>
        <v>0</v>
      </c>
      <c r="AI20" s="147">
        <f t="shared" si="2"/>
        <v>0</v>
      </c>
      <c r="AJ20" s="147">
        <f t="shared" si="3"/>
        <v>0</v>
      </c>
      <c r="AK20" s="147">
        <f t="shared" si="4"/>
        <v>0</v>
      </c>
      <c r="AL20" s="147">
        <f t="shared" si="5"/>
        <v>0</v>
      </c>
      <c r="AM20" s="19"/>
      <c r="AN20" s="17" t="str">
        <f t="shared" si="6"/>
        <v>Bajo</v>
      </c>
      <c r="AO20" s="7" t="str">
        <f t="shared" si="7"/>
        <v>Bajo</v>
      </c>
      <c r="AP20" s="7" t="str">
        <f t="shared" si="8"/>
        <v>Bajo</v>
      </c>
      <c r="AQ20" s="17" t="str">
        <f t="shared" si="8"/>
        <v>Bajo</v>
      </c>
      <c r="AR20" s="17" t="str">
        <f t="shared" si="8"/>
        <v>Bajo</v>
      </c>
      <c r="AS20"/>
      <c r="AT20"/>
      <c r="AU20"/>
      <c r="AV20"/>
    </row>
    <row r="21" spans="1:48" s="13" customFormat="1" ht="15.75" x14ac:dyDescent="0.25">
      <c r="A21" s="137"/>
      <c r="B21" s="137">
        <v>17</v>
      </c>
      <c r="C21" s="137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7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/>
      <c r="AD21" s="78">
        <f t="shared" si="9"/>
        <v>0</v>
      </c>
      <c r="AE21" s="79">
        <f t="shared" si="0"/>
        <v>0</v>
      </c>
      <c r="AF21" s="7" t="str">
        <f t="shared" si="10"/>
        <v>Bajo</v>
      </c>
      <c r="AG21"/>
      <c r="AH21" s="147">
        <f t="shared" si="1"/>
        <v>0</v>
      </c>
      <c r="AI21" s="147">
        <f t="shared" si="2"/>
        <v>0</v>
      </c>
      <c r="AJ21" s="147">
        <f t="shared" si="3"/>
        <v>0</v>
      </c>
      <c r="AK21" s="147">
        <f t="shared" si="4"/>
        <v>0</v>
      </c>
      <c r="AL21" s="147">
        <f t="shared" si="5"/>
        <v>0</v>
      </c>
      <c r="AM21" s="19"/>
      <c r="AN21" s="17" t="str">
        <f t="shared" si="6"/>
        <v>Bajo</v>
      </c>
      <c r="AO21" s="7" t="str">
        <f t="shared" si="7"/>
        <v>Bajo</v>
      </c>
      <c r="AP21" s="7" t="str">
        <f t="shared" ref="AP21:AR49" si="11">+IF(AJ21&lt;25%,"Bajo",+IF(AJ21&lt;50%,"Medio Bajo",+IF(AJ21&lt;75%,"Medio Alto",+IF(AJ21&gt;=75%,"Alto",0))))</f>
        <v>Bajo</v>
      </c>
      <c r="AQ21" s="17" t="str">
        <f t="shared" si="11"/>
        <v>Bajo</v>
      </c>
      <c r="AR21" s="17" t="str">
        <f t="shared" si="11"/>
        <v>Bajo</v>
      </c>
      <c r="AS21"/>
      <c r="AT21"/>
      <c r="AU21"/>
      <c r="AV21"/>
    </row>
    <row r="22" spans="1:48" s="13" customFormat="1" ht="15.75" x14ac:dyDescent="0.25">
      <c r="A22" s="143"/>
      <c r="B22" s="143">
        <v>18</v>
      </c>
      <c r="C22" s="143"/>
      <c r="D22" s="126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/>
      <c r="AD22" s="78">
        <f t="shared" si="9"/>
        <v>0</v>
      </c>
      <c r="AE22" s="79">
        <f t="shared" si="0"/>
        <v>0</v>
      </c>
      <c r="AF22" s="7" t="str">
        <f t="shared" si="10"/>
        <v>Bajo</v>
      </c>
      <c r="AG22"/>
      <c r="AH22" s="147">
        <f t="shared" si="1"/>
        <v>0</v>
      </c>
      <c r="AI22" s="147">
        <f t="shared" si="2"/>
        <v>0</v>
      </c>
      <c r="AJ22" s="147">
        <f t="shared" si="3"/>
        <v>0</v>
      </c>
      <c r="AK22" s="147">
        <f t="shared" si="4"/>
        <v>0</v>
      </c>
      <c r="AL22" s="147">
        <f t="shared" si="5"/>
        <v>0</v>
      </c>
      <c r="AM22" s="19"/>
      <c r="AN22" s="17" t="str">
        <f t="shared" si="6"/>
        <v>Bajo</v>
      </c>
      <c r="AO22" s="7" t="str">
        <f t="shared" si="7"/>
        <v>Bajo</v>
      </c>
      <c r="AP22" s="7" t="str">
        <f t="shared" si="11"/>
        <v>Bajo</v>
      </c>
      <c r="AQ22" s="17" t="str">
        <f t="shared" si="11"/>
        <v>Bajo</v>
      </c>
      <c r="AR22" s="17" t="str">
        <f t="shared" si="11"/>
        <v>Bajo</v>
      </c>
      <c r="AS22"/>
      <c r="AT22"/>
      <c r="AU22"/>
      <c r="AV22"/>
    </row>
    <row r="23" spans="1:48" s="13" customFormat="1" ht="15.75" x14ac:dyDescent="0.25">
      <c r="A23" s="137"/>
      <c r="B23" s="137">
        <v>19</v>
      </c>
      <c r="C23" s="137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7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/>
      <c r="AD23" s="78">
        <f t="shared" si="9"/>
        <v>0</v>
      </c>
      <c r="AE23" s="79">
        <f t="shared" si="0"/>
        <v>0</v>
      </c>
      <c r="AF23" s="7" t="str">
        <f t="shared" si="10"/>
        <v>Bajo</v>
      </c>
      <c r="AG23"/>
      <c r="AH23" s="147">
        <f t="shared" si="1"/>
        <v>0</v>
      </c>
      <c r="AI23" s="147">
        <f t="shared" si="2"/>
        <v>0</v>
      </c>
      <c r="AJ23" s="147">
        <f t="shared" si="3"/>
        <v>0</v>
      </c>
      <c r="AK23" s="147">
        <f t="shared" si="4"/>
        <v>0</v>
      </c>
      <c r="AL23" s="147">
        <f t="shared" si="5"/>
        <v>0</v>
      </c>
      <c r="AM23" s="19"/>
      <c r="AN23" s="17" t="str">
        <f t="shared" si="6"/>
        <v>Bajo</v>
      </c>
      <c r="AO23" s="7" t="str">
        <f t="shared" si="7"/>
        <v>Bajo</v>
      </c>
      <c r="AP23" s="7" t="str">
        <f t="shared" si="11"/>
        <v>Bajo</v>
      </c>
      <c r="AQ23" s="17" t="str">
        <f t="shared" si="11"/>
        <v>Bajo</v>
      </c>
      <c r="AR23" s="17" t="str">
        <f t="shared" si="11"/>
        <v>Bajo</v>
      </c>
      <c r="AS23"/>
      <c r="AT23"/>
      <c r="AU23"/>
      <c r="AV23"/>
    </row>
    <row r="24" spans="1:48" s="13" customFormat="1" ht="15.75" x14ac:dyDescent="0.25">
      <c r="A24" s="138"/>
      <c r="B24" s="138">
        <v>20</v>
      </c>
      <c r="C24" s="138"/>
      <c r="D24" s="126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/>
      <c r="AD24" s="78">
        <f t="shared" si="9"/>
        <v>0</v>
      </c>
      <c r="AE24" s="79">
        <f t="shared" si="0"/>
        <v>0</v>
      </c>
      <c r="AF24" s="7" t="str">
        <f t="shared" si="10"/>
        <v>Bajo</v>
      </c>
      <c r="AG24"/>
      <c r="AH24" s="147">
        <f t="shared" si="1"/>
        <v>0</v>
      </c>
      <c r="AI24" s="147">
        <f t="shared" si="2"/>
        <v>0</v>
      </c>
      <c r="AJ24" s="147">
        <f t="shared" si="3"/>
        <v>0</v>
      </c>
      <c r="AK24" s="147">
        <f t="shared" si="4"/>
        <v>0</v>
      </c>
      <c r="AL24" s="147">
        <f t="shared" si="5"/>
        <v>0</v>
      </c>
      <c r="AM24" s="19"/>
      <c r="AN24" s="17" t="str">
        <f t="shared" si="6"/>
        <v>Bajo</v>
      </c>
      <c r="AO24" s="7" t="str">
        <f t="shared" si="7"/>
        <v>Bajo</v>
      </c>
      <c r="AP24" s="7" t="str">
        <f t="shared" si="11"/>
        <v>Bajo</v>
      </c>
      <c r="AQ24" s="17" t="str">
        <f t="shared" si="11"/>
        <v>Bajo</v>
      </c>
      <c r="AR24" s="17" t="str">
        <f t="shared" si="11"/>
        <v>Bajo</v>
      </c>
      <c r="AS24"/>
      <c r="AT24"/>
      <c r="AU24"/>
      <c r="AV24"/>
    </row>
    <row r="25" spans="1:48" s="13" customFormat="1" ht="15.75" x14ac:dyDescent="0.25">
      <c r="A25" s="137"/>
      <c r="B25" s="137">
        <v>21</v>
      </c>
      <c r="C25" s="137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127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/>
      <c r="AD25" s="78">
        <f t="shared" si="9"/>
        <v>0</v>
      </c>
      <c r="AE25" s="79">
        <f t="shared" si="0"/>
        <v>0</v>
      </c>
      <c r="AF25" s="7" t="str">
        <f t="shared" si="10"/>
        <v>Bajo</v>
      </c>
      <c r="AG25"/>
      <c r="AH25" s="147">
        <f t="shared" si="1"/>
        <v>0</v>
      </c>
      <c r="AI25" s="147">
        <f t="shared" si="2"/>
        <v>0</v>
      </c>
      <c r="AJ25" s="147">
        <f t="shared" si="3"/>
        <v>0</v>
      </c>
      <c r="AK25" s="147">
        <f t="shared" si="4"/>
        <v>0</v>
      </c>
      <c r="AL25" s="147">
        <f t="shared" si="5"/>
        <v>0</v>
      </c>
      <c r="AM25" s="19"/>
      <c r="AN25" s="17" t="str">
        <f t="shared" si="6"/>
        <v>Bajo</v>
      </c>
      <c r="AO25" s="7" t="str">
        <f t="shared" si="7"/>
        <v>Bajo</v>
      </c>
      <c r="AP25" s="7" t="str">
        <f t="shared" si="11"/>
        <v>Bajo</v>
      </c>
      <c r="AQ25" s="17" t="str">
        <f t="shared" si="11"/>
        <v>Bajo</v>
      </c>
      <c r="AR25" s="17" t="str">
        <f t="shared" si="11"/>
        <v>Bajo</v>
      </c>
      <c r="AS25"/>
      <c r="AT25"/>
      <c r="AU25"/>
      <c r="AV25"/>
    </row>
    <row r="26" spans="1:48" s="13" customFormat="1" ht="15.75" x14ac:dyDescent="0.25">
      <c r="A26" s="138"/>
      <c r="B26" s="138">
        <v>22</v>
      </c>
      <c r="C26" s="138"/>
      <c r="D26" s="126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/>
      <c r="AD26" s="78">
        <f t="shared" si="9"/>
        <v>0</v>
      </c>
      <c r="AE26" s="79">
        <f t="shared" si="0"/>
        <v>0</v>
      </c>
      <c r="AF26" s="7" t="str">
        <f t="shared" si="10"/>
        <v>Bajo</v>
      </c>
      <c r="AG26"/>
      <c r="AH26" s="147">
        <f t="shared" si="1"/>
        <v>0</v>
      </c>
      <c r="AI26" s="147">
        <f t="shared" si="2"/>
        <v>0</v>
      </c>
      <c r="AJ26" s="147">
        <f t="shared" si="3"/>
        <v>0</v>
      </c>
      <c r="AK26" s="147">
        <f t="shared" si="4"/>
        <v>0</v>
      </c>
      <c r="AL26" s="147">
        <f t="shared" si="5"/>
        <v>0</v>
      </c>
      <c r="AM26" s="19"/>
      <c r="AN26" s="17" t="str">
        <f t="shared" si="6"/>
        <v>Bajo</v>
      </c>
      <c r="AO26" s="7" t="str">
        <f t="shared" si="7"/>
        <v>Bajo</v>
      </c>
      <c r="AP26" s="7" t="str">
        <f t="shared" si="11"/>
        <v>Bajo</v>
      </c>
      <c r="AQ26" s="17" t="str">
        <f t="shared" si="11"/>
        <v>Bajo</v>
      </c>
      <c r="AR26" s="17" t="str">
        <f t="shared" si="11"/>
        <v>Bajo</v>
      </c>
      <c r="AS26"/>
      <c r="AT26"/>
      <c r="AU26"/>
      <c r="AV26"/>
    </row>
    <row r="27" spans="1:48" s="13" customFormat="1" ht="15.75" x14ac:dyDescent="0.25">
      <c r="A27" s="137"/>
      <c r="B27" s="137">
        <v>23</v>
      </c>
      <c r="C27" s="137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  <c r="P27" s="127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/>
      <c r="AD27" s="78">
        <f t="shared" si="9"/>
        <v>0</v>
      </c>
      <c r="AE27" s="79">
        <f t="shared" si="0"/>
        <v>0</v>
      </c>
      <c r="AF27" s="7" t="str">
        <f t="shared" si="10"/>
        <v>Bajo</v>
      </c>
      <c r="AG27"/>
      <c r="AH27" s="147">
        <f t="shared" si="1"/>
        <v>0</v>
      </c>
      <c r="AI27" s="147">
        <f t="shared" si="2"/>
        <v>0</v>
      </c>
      <c r="AJ27" s="147">
        <f t="shared" si="3"/>
        <v>0</v>
      </c>
      <c r="AK27" s="147">
        <f t="shared" si="4"/>
        <v>0</v>
      </c>
      <c r="AL27" s="147">
        <f t="shared" si="5"/>
        <v>0</v>
      </c>
      <c r="AM27" s="19"/>
      <c r="AN27" s="17" t="str">
        <f t="shared" si="6"/>
        <v>Bajo</v>
      </c>
      <c r="AO27" s="7" t="str">
        <f t="shared" si="7"/>
        <v>Bajo</v>
      </c>
      <c r="AP27" s="7" t="str">
        <f t="shared" si="11"/>
        <v>Bajo</v>
      </c>
      <c r="AQ27" s="17" t="str">
        <f t="shared" si="11"/>
        <v>Bajo</v>
      </c>
      <c r="AR27" s="17" t="str">
        <f t="shared" si="11"/>
        <v>Bajo</v>
      </c>
      <c r="AS27"/>
      <c r="AT27"/>
      <c r="AU27"/>
      <c r="AV27"/>
    </row>
    <row r="28" spans="1:48" s="13" customFormat="1" ht="15.75" x14ac:dyDescent="0.25">
      <c r="A28" s="138"/>
      <c r="B28" s="138">
        <v>24</v>
      </c>
      <c r="C28" s="138"/>
      <c r="D28" s="126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/>
      <c r="AD28" s="78">
        <f t="shared" si="9"/>
        <v>0</v>
      </c>
      <c r="AE28" s="79">
        <f t="shared" si="0"/>
        <v>0</v>
      </c>
      <c r="AF28" s="7" t="str">
        <f t="shared" si="10"/>
        <v>Bajo</v>
      </c>
      <c r="AG28"/>
      <c r="AH28" s="147">
        <f t="shared" si="1"/>
        <v>0</v>
      </c>
      <c r="AI28" s="147">
        <f t="shared" si="2"/>
        <v>0</v>
      </c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19"/>
      <c r="AN28" s="17" t="str">
        <f t="shared" si="6"/>
        <v>Bajo</v>
      </c>
      <c r="AO28" s="7" t="str">
        <f t="shared" si="7"/>
        <v>Bajo</v>
      </c>
      <c r="AP28" s="7" t="str">
        <f t="shared" si="11"/>
        <v>Bajo</v>
      </c>
      <c r="AQ28" s="17" t="str">
        <f t="shared" si="11"/>
        <v>Bajo</v>
      </c>
      <c r="AR28" s="17" t="str">
        <f t="shared" si="11"/>
        <v>Bajo</v>
      </c>
      <c r="AS28"/>
      <c r="AT28"/>
      <c r="AU28"/>
      <c r="AV28"/>
    </row>
    <row r="29" spans="1:48" s="13" customFormat="1" ht="15.75" x14ac:dyDescent="0.25">
      <c r="A29" s="137"/>
      <c r="B29" s="137">
        <v>25</v>
      </c>
      <c r="C29" s="137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7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/>
      <c r="AD29" s="78">
        <f t="shared" si="9"/>
        <v>0</v>
      </c>
      <c r="AE29" s="79">
        <f t="shared" si="0"/>
        <v>0</v>
      </c>
      <c r="AF29" s="7" t="str">
        <f t="shared" si="10"/>
        <v>Bajo</v>
      </c>
      <c r="AG29"/>
      <c r="AH29" s="147">
        <f t="shared" si="1"/>
        <v>0</v>
      </c>
      <c r="AI29" s="147">
        <f t="shared" si="2"/>
        <v>0</v>
      </c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19"/>
      <c r="AN29" s="17" t="str">
        <f t="shared" si="6"/>
        <v>Bajo</v>
      </c>
      <c r="AO29" s="7" t="str">
        <f t="shared" si="7"/>
        <v>Bajo</v>
      </c>
      <c r="AP29" s="7" t="str">
        <f t="shared" si="11"/>
        <v>Bajo</v>
      </c>
      <c r="AQ29" s="17" t="str">
        <f t="shared" si="11"/>
        <v>Bajo</v>
      </c>
      <c r="AR29" s="17" t="str">
        <f t="shared" si="11"/>
        <v>Bajo</v>
      </c>
      <c r="AS29"/>
      <c r="AT29"/>
      <c r="AU29"/>
      <c r="AV29"/>
    </row>
    <row r="30" spans="1:48" s="13" customFormat="1" ht="15.75" x14ac:dyDescent="0.25">
      <c r="A30" s="138"/>
      <c r="B30" s="138">
        <v>26</v>
      </c>
      <c r="C30" s="138"/>
      <c r="D30" s="126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/>
      <c r="AD30" s="78">
        <f t="shared" si="9"/>
        <v>0</v>
      </c>
      <c r="AE30" s="79">
        <f t="shared" si="0"/>
        <v>0</v>
      </c>
      <c r="AF30" s="7" t="str">
        <f t="shared" si="10"/>
        <v>Bajo</v>
      </c>
      <c r="AG30"/>
      <c r="AH30" s="147">
        <f t="shared" si="1"/>
        <v>0</v>
      </c>
      <c r="AI30" s="147">
        <f t="shared" si="2"/>
        <v>0</v>
      </c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19"/>
      <c r="AN30" s="17" t="str">
        <f t="shared" si="6"/>
        <v>Bajo</v>
      </c>
      <c r="AO30" s="7" t="str">
        <f t="shared" si="7"/>
        <v>Bajo</v>
      </c>
      <c r="AP30" s="7" t="str">
        <f t="shared" si="11"/>
        <v>Bajo</v>
      </c>
      <c r="AQ30" s="17" t="str">
        <f t="shared" si="11"/>
        <v>Bajo</v>
      </c>
      <c r="AR30" s="17" t="str">
        <f t="shared" si="11"/>
        <v>Bajo</v>
      </c>
      <c r="AS30"/>
      <c r="AT30"/>
      <c r="AU30"/>
      <c r="AV30"/>
    </row>
    <row r="31" spans="1:48" s="13" customFormat="1" ht="15.75" x14ac:dyDescent="0.25">
      <c r="A31" s="137"/>
      <c r="B31" s="137">
        <v>27</v>
      </c>
      <c r="C31" s="145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/>
      <c r="AD31" s="78">
        <f t="shared" si="9"/>
        <v>0</v>
      </c>
      <c r="AE31" s="79">
        <f t="shared" si="0"/>
        <v>0</v>
      </c>
      <c r="AF31" s="7"/>
      <c r="AG31"/>
      <c r="AH31" s="147">
        <f t="shared" si="1"/>
        <v>0</v>
      </c>
      <c r="AI31" s="147">
        <f t="shared" si="2"/>
        <v>0</v>
      </c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19"/>
      <c r="AN31" s="17" t="str">
        <f t="shared" si="6"/>
        <v>Bajo</v>
      </c>
      <c r="AO31" s="7" t="str">
        <f t="shared" si="7"/>
        <v>Bajo</v>
      </c>
      <c r="AP31" s="7" t="str">
        <f t="shared" si="11"/>
        <v>Bajo</v>
      </c>
      <c r="AQ31" s="17" t="str">
        <f t="shared" si="11"/>
        <v>Bajo</v>
      </c>
      <c r="AR31" s="17" t="str">
        <f t="shared" si="11"/>
        <v>Bajo</v>
      </c>
      <c r="AS31"/>
      <c r="AT31"/>
      <c r="AU31"/>
      <c r="AV31"/>
    </row>
    <row r="32" spans="1:48" s="13" customFormat="1" ht="15.75" x14ac:dyDescent="0.25">
      <c r="A32" s="138"/>
      <c r="B32" s="138">
        <v>28</v>
      </c>
      <c r="C32" s="138"/>
      <c r="D32" s="126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/>
      <c r="AD32" s="78">
        <f t="shared" si="9"/>
        <v>0</v>
      </c>
      <c r="AE32" s="79">
        <f t="shared" si="0"/>
        <v>0</v>
      </c>
      <c r="AF32" s="7" t="str">
        <f t="shared" si="10"/>
        <v>Bajo</v>
      </c>
      <c r="AG32"/>
      <c r="AH32" s="147">
        <f t="shared" si="1"/>
        <v>0</v>
      </c>
      <c r="AI32" s="147">
        <f t="shared" si="2"/>
        <v>0</v>
      </c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19"/>
      <c r="AN32" s="17" t="str">
        <f t="shared" si="6"/>
        <v>Bajo</v>
      </c>
      <c r="AO32" s="7" t="str">
        <f t="shared" si="7"/>
        <v>Bajo</v>
      </c>
      <c r="AP32" s="7" t="str">
        <f t="shared" si="11"/>
        <v>Bajo</v>
      </c>
      <c r="AQ32" s="17" t="str">
        <f t="shared" si="11"/>
        <v>Bajo</v>
      </c>
      <c r="AR32" s="17" t="str">
        <f t="shared" si="11"/>
        <v>Bajo</v>
      </c>
      <c r="AS32"/>
      <c r="AT32"/>
      <c r="AU32"/>
      <c r="AV32"/>
    </row>
    <row r="33" spans="1:48" s="13" customFormat="1" ht="15.75" x14ac:dyDescent="0.25">
      <c r="A33" s="137"/>
      <c r="B33" s="137">
        <v>29</v>
      </c>
      <c r="C33" s="137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7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/>
      <c r="AD33" s="78">
        <f t="shared" si="9"/>
        <v>0</v>
      </c>
      <c r="AE33" s="79">
        <f t="shared" si="0"/>
        <v>0</v>
      </c>
      <c r="AF33" s="7" t="str">
        <f t="shared" si="10"/>
        <v>Bajo</v>
      </c>
      <c r="AG33"/>
      <c r="AH33" s="147">
        <f t="shared" si="1"/>
        <v>0</v>
      </c>
      <c r="AI33" s="147">
        <f t="shared" si="2"/>
        <v>0</v>
      </c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19"/>
      <c r="AN33" s="17" t="str">
        <f t="shared" si="6"/>
        <v>Bajo</v>
      </c>
      <c r="AO33" s="7" t="str">
        <f t="shared" si="7"/>
        <v>Bajo</v>
      </c>
      <c r="AP33" s="7" t="str">
        <f t="shared" si="11"/>
        <v>Bajo</v>
      </c>
      <c r="AQ33" s="17" t="str">
        <f t="shared" si="11"/>
        <v>Bajo</v>
      </c>
      <c r="AR33" s="17" t="str">
        <f t="shared" si="11"/>
        <v>Bajo</v>
      </c>
      <c r="AS33"/>
      <c r="AT33"/>
      <c r="AU33"/>
      <c r="AV33"/>
    </row>
    <row r="34" spans="1:48" s="13" customFormat="1" ht="15.75" x14ac:dyDescent="0.25">
      <c r="A34" s="138"/>
      <c r="B34" s="138">
        <v>30</v>
      </c>
      <c r="C34" s="138"/>
      <c r="D34" s="126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/>
      <c r="AD34" s="78">
        <f t="shared" si="9"/>
        <v>0</v>
      </c>
      <c r="AE34" s="79">
        <f t="shared" si="0"/>
        <v>0</v>
      </c>
      <c r="AF34" s="7" t="str">
        <f t="shared" si="10"/>
        <v>Bajo</v>
      </c>
      <c r="AG34"/>
      <c r="AH34" s="147">
        <f t="shared" si="1"/>
        <v>0</v>
      </c>
      <c r="AI34" s="147">
        <f t="shared" si="2"/>
        <v>0</v>
      </c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19"/>
      <c r="AN34" s="17" t="str">
        <f t="shared" si="6"/>
        <v>Bajo</v>
      </c>
      <c r="AO34" s="7" t="str">
        <f t="shared" si="7"/>
        <v>Bajo</v>
      </c>
      <c r="AP34" s="7" t="str">
        <f t="shared" si="11"/>
        <v>Bajo</v>
      </c>
      <c r="AQ34" s="17" t="str">
        <f t="shared" si="11"/>
        <v>Bajo</v>
      </c>
      <c r="AR34" s="17" t="str">
        <f t="shared" si="11"/>
        <v>Bajo</v>
      </c>
      <c r="AS34"/>
      <c r="AT34"/>
      <c r="AU34"/>
      <c r="AV34"/>
    </row>
    <row r="35" spans="1:48" s="13" customFormat="1" ht="15.75" x14ac:dyDescent="0.25">
      <c r="A35" s="137"/>
      <c r="B35" s="137">
        <v>31</v>
      </c>
      <c r="C35" s="137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27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/>
      <c r="AD35" s="78">
        <f t="shared" si="9"/>
        <v>0</v>
      </c>
      <c r="AE35" s="79">
        <f t="shared" si="0"/>
        <v>0</v>
      </c>
      <c r="AF35" s="7" t="str">
        <f t="shared" si="10"/>
        <v>Bajo</v>
      </c>
      <c r="AG35"/>
      <c r="AH35" s="147">
        <f t="shared" si="1"/>
        <v>0</v>
      </c>
      <c r="AI35" s="147">
        <f t="shared" si="2"/>
        <v>0</v>
      </c>
      <c r="AJ35" s="147">
        <f t="shared" si="3"/>
        <v>0</v>
      </c>
      <c r="AK35" s="147">
        <f t="shared" si="4"/>
        <v>0</v>
      </c>
      <c r="AL35" s="147">
        <f t="shared" si="5"/>
        <v>0</v>
      </c>
      <c r="AM35" s="19"/>
      <c r="AN35" s="17" t="str">
        <f t="shared" si="6"/>
        <v>Bajo</v>
      </c>
      <c r="AO35" s="7" t="str">
        <f t="shared" si="7"/>
        <v>Bajo</v>
      </c>
      <c r="AP35" s="7" t="str">
        <f t="shared" si="11"/>
        <v>Bajo</v>
      </c>
      <c r="AQ35" s="17" t="str">
        <f t="shared" si="11"/>
        <v>Bajo</v>
      </c>
      <c r="AR35" s="17" t="str">
        <f t="shared" si="11"/>
        <v>Bajo</v>
      </c>
      <c r="AS35"/>
      <c r="AT35"/>
      <c r="AU35"/>
      <c r="AV35"/>
    </row>
    <row r="36" spans="1:48" s="13" customFormat="1" ht="15.75" x14ac:dyDescent="0.25">
      <c r="A36" s="138"/>
      <c r="B36" s="138">
        <v>32</v>
      </c>
      <c r="C36" s="138"/>
      <c r="D36" s="126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/>
      <c r="AD36" s="78">
        <f t="shared" si="9"/>
        <v>0</v>
      </c>
      <c r="AE36" s="79">
        <f t="shared" si="0"/>
        <v>0</v>
      </c>
      <c r="AF36" s="7" t="str">
        <f t="shared" si="10"/>
        <v>Bajo</v>
      </c>
      <c r="AG36"/>
      <c r="AH36" s="147">
        <f t="shared" si="1"/>
        <v>0</v>
      </c>
      <c r="AI36" s="147">
        <f t="shared" si="2"/>
        <v>0</v>
      </c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19"/>
      <c r="AN36" s="17" t="str">
        <f t="shared" si="6"/>
        <v>Bajo</v>
      </c>
      <c r="AO36" s="7" t="str">
        <f t="shared" si="7"/>
        <v>Bajo</v>
      </c>
      <c r="AP36" s="7" t="str">
        <f t="shared" si="11"/>
        <v>Bajo</v>
      </c>
      <c r="AQ36" s="17" t="str">
        <f t="shared" si="11"/>
        <v>Bajo</v>
      </c>
      <c r="AR36" s="17" t="str">
        <f t="shared" si="11"/>
        <v>Bajo</v>
      </c>
      <c r="AS36"/>
      <c r="AT36"/>
      <c r="AU36"/>
      <c r="AV36"/>
    </row>
    <row r="37" spans="1:48" s="13" customFormat="1" ht="15.75" x14ac:dyDescent="0.25">
      <c r="A37" s="137"/>
      <c r="B37" s="137">
        <v>33</v>
      </c>
      <c r="C37" s="137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7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/>
      <c r="AD37" s="78">
        <f t="shared" si="9"/>
        <v>0</v>
      </c>
      <c r="AE37" s="79">
        <f t="shared" si="0"/>
        <v>0</v>
      </c>
      <c r="AF37" s="7" t="str">
        <f t="shared" si="10"/>
        <v>Bajo</v>
      </c>
      <c r="AG37"/>
      <c r="AH37" s="147">
        <f t="shared" si="1"/>
        <v>0</v>
      </c>
      <c r="AI37" s="147">
        <f t="shared" si="2"/>
        <v>0</v>
      </c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19"/>
      <c r="AN37" s="17" t="str">
        <f t="shared" si="6"/>
        <v>Bajo</v>
      </c>
      <c r="AO37" s="7" t="str">
        <f t="shared" si="7"/>
        <v>Bajo</v>
      </c>
      <c r="AP37" s="7" t="str">
        <f t="shared" si="11"/>
        <v>Bajo</v>
      </c>
      <c r="AQ37" s="17" t="str">
        <f t="shared" si="11"/>
        <v>Bajo</v>
      </c>
      <c r="AR37" s="17" t="str">
        <f t="shared" si="11"/>
        <v>Bajo</v>
      </c>
      <c r="AS37"/>
      <c r="AT37"/>
      <c r="AU37"/>
      <c r="AV37"/>
    </row>
    <row r="38" spans="1:48" s="13" customFormat="1" ht="15.75" x14ac:dyDescent="0.25">
      <c r="A38" s="138"/>
      <c r="B38" s="138">
        <v>34</v>
      </c>
      <c r="C38" s="138"/>
      <c r="D38" s="126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/>
      <c r="AD38" s="78">
        <f t="shared" si="9"/>
        <v>0</v>
      </c>
      <c r="AE38" s="79">
        <f t="shared" si="0"/>
        <v>0</v>
      </c>
      <c r="AF38" s="7" t="str">
        <f t="shared" si="10"/>
        <v>Bajo</v>
      </c>
      <c r="AG38"/>
      <c r="AH38" s="147">
        <f t="shared" si="1"/>
        <v>0</v>
      </c>
      <c r="AI38" s="147">
        <f t="shared" si="2"/>
        <v>0</v>
      </c>
      <c r="AJ38" s="147">
        <f t="shared" si="3"/>
        <v>0</v>
      </c>
      <c r="AK38" s="147">
        <f t="shared" si="4"/>
        <v>0</v>
      </c>
      <c r="AL38" s="147">
        <f t="shared" si="5"/>
        <v>0</v>
      </c>
      <c r="AM38" s="19"/>
      <c r="AN38" s="17" t="str">
        <f t="shared" si="6"/>
        <v>Bajo</v>
      </c>
      <c r="AO38" s="7" t="str">
        <f t="shared" si="7"/>
        <v>Bajo</v>
      </c>
      <c r="AP38" s="7" t="str">
        <f t="shared" si="11"/>
        <v>Bajo</v>
      </c>
      <c r="AQ38" s="17" t="str">
        <f t="shared" si="11"/>
        <v>Bajo</v>
      </c>
      <c r="AR38" s="17" t="str">
        <f t="shared" si="11"/>
        <v>Bajo</v>
      </c>
      <c r="AS38"/>
      <c r="AT38"/>
      <c r="AU38"/>
      <c r="AV38"/>
    </row>
    <row r="39" spans="1:48" s="13" customFormat="1" ht="15.75" x14ac:dyDescent="0.25">
      <c r="A39" s="137"/>
      <c r="B39" s="145">
        <v>35</v>
      </c>
      <c r="C39" s="14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/>
      <c r="AD39" s="78">
        <f t="shared" si="9"/>
        <v>0</v>
      </c>
      <c r="AE39" s="79">
        <f t="shared" si="0"/>
        <v>0</v>
      </c>
      <c r="AF39" s="7"/>
      <c r="AG39"/>
      <c r="AH39" s="147">
        <f t="shared" si="1"/>
        <v>0</v>
      </c>
      <c r="AI39" s="147">
        <f t="shared" si="2"/>
        <v>0</v>
      </c>
      <c r="AJ39" s="147">
        <f t="shared" si="3"/>
        <v>0</v>
      </c>
      <c r="AK39" s="147">
        <f t="shared" si="4"/>
        <v>0</v>
      </c>
      <c r="AL39" s="147">
        <f t="shared" si="5"/>
        <v>0</v>
      </c>
      <c r="AM39" s="19"/>
      <c r="AN39" s="17" t="str">
        <f t="shared" si="6"/>
        <v>Bajo</v>
      </c>
      <c r="AO39" s="7" t="str">
        <f t="shared" si="7"/>
        <v>Bajo</v>
      </c>
      <c r="AP39" s="7" t="str">
        <f t="shared" si="11"/>
        <v>Bajo</v>
      </c>
      <c r="AQ39" s="17" t="str">
        <f t="shared" si="11"/>
        <v>Bajo</v>
      </c>
      <c r="AR39" s="17" t="str">
        <f t="shared" si="11"/>
        <v>Bajo</v>
      </c>
      <c r="AS39"/>
      <c r="AT39"/>
      <c r="AU39"/>
      <c r="AV39"/>
    </row>
    <row r="40" spans="1:48" s="13" customFormat="1" ht="15.75" x14ac:dyDescent="0.25">
      <c r="A40" s="138"/>
      <c r="B40" s="138">
        <v>36</v>
      </c>
      <c r="C40" s="138"/>
      <c r="D40" s="126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/>
      <c r="AD40" s="78">
        <f t="shared" si="9"/>
        <v>0</v>
      </c>
      <c r="AE40" s="79">
        <f t="shared" si="0"/>
        <v>0</v>
      </c>
      <c r="AF40" s="7" t="str">
        <f t="shared" si="10"/>
        <v>Bajo</v>
      </c>
      <c r="AG40"/>
      <c r="AH40" s="147">
        <f t="shared" si="1"/>
        <v>0</v>
      </c>
      <c r="AI40" s="147">
        <f t="shared" si="2"/>
        <v>0</v>
      </c>
      <c r="AJ40" s="147">
        <f t="shared" si="3"/>
        <v>0</v>
      </c>
      <c r="AK40" s="147">
        <f t="shared" si="4"/>
        <v>0</v>
      </c>
      <c r="AL40" s="147">
        <f t="shared" si="5"/>
        <v>0</v>
      </c>
      <c r="AM40" s="19"/>
      <c r="AN40" s="17" t="str">
        <f t="shared" si="6"/>
        <v>Bajo</v>
      </c>
      <c r="AO40" s="7" t="str">
        <f t="shared" si="7"/>
        <v>Bajo</v>
      </c>
      <c r="AP40" s="7" t="str">
        <f t="shared" si="11"/>
        <v>Bajo</v>
      </c>
      <c r="AQ40" s="17" t="str">
        <f t="shared" si="11"/>
        <v>Bajo</v>
      </c>
      <c r="AR40" s="17" t="str">
        <f t="shared" si="11"/>
        <v>Bajo</v>
      </c>
      <c r="AS40"/>
      <c r="AT40"/>
      <c r="AU40"/>
      <c r="AV40"/>
    </row>
    <row r="41" spans="1:48" ht="15.75" x14ac:dyDescent="0.25">
      <c r="A41" s="141"/>
      <c r="B41" s="152">
        <v>37</v>
      </c>
      <c r="C41" s="152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D41" s="78">
        <f t="shared" si="9"/>
        <v>0</v>
      </c>
      <c r="AE41" s="79">
        <f t="shared" si="0"/>
        <v>0</v>
      </c>
      <c r="AF41" s="7" t="str">
        <f t="shared" si="10"/>
        <v>Bajo</v>
      </c>
      <c r="AH41" s="147">
        <f t="shared" si="1"/>
        <v>0</v>
      </c>
      <c r="AI41" s="147">
        <f t="shared" si="2"/>
        <v>0</v>
      </c>
      <c r="AJ41" s="147">
        <f t="shared" si="3"/>
        <v>0</v>
      </c>
      <c r="AK41" s="147">
        <f t="shared" si="4"/>
        <v>0</v>
      </c>
      <c r="AL41" s="147">
        <f t="shared" si="5"/>
        <v>0</v>
      </c>
      <c r="AM41" s="19"/>
      <c r="AN41" s="17" t="str">
        <f t="shared" si="6"/>
        <v>Bajo</v>
      </c>
      <c r="AO41" s="7" t="str">
        <f t="shared" si="7"/>
        <v>Bajo</v>
      </c>
      <c r="AP41" s="7" t="str">
        <f t="shared" si="11"/>
        <v>Bajo</v>
      </c>
      <c r="AQ41" s="17" t="str">
        <f t="shared" si="11"/>
        <v>Bajo</v>
      </c>
      <c r="AR41" s="17" t="str">
        <f t="shared" si="11"/>
        <v>Bajo</v>
      </c>
    </row>
    <row r="42" spans="1:48" ht="15.75" x14ac:dyDescent="0.25">
      <c r="A42" s="138"/>
      <c r="B42" s="139">
        <v>38</v>
      </c>
      <c r="C42" s="139"/>
      <c r="D42" s="146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D42" s="78">
        <f t="shared" si="9"/>
        <v>0</v>
      </c>
      <c r="AE42" s="79">
        <f t="shared" si="0"/>
        <v>0</v>
      </c>
      <c r="AF42" s="7"/>
      <c r="AH42" s="147">
        <f t="shared" si="1"/>
        <v>0</v>
      </c>
      <c r="AI42" s="147">
        <f t="shared" si="2"/>
        <v>0</v>
      </c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19"/>
      <c r="AN42" s="17" t="str">
        <f t="shared" si="6"/>
        <v>Bajo</v>
      </c>
      <c r="AO42" s="7" t="str">
        <f t="shared" si="7"/>
        <v>Bajo</v>
      </c>
      <c r="AP42" s="7" t="str">
        <f t="shared" si="11"/>
        <v>Bajo</v>
      </c>
      <c r="AQ42" s="17" t="str">
        <f t="shared" si="11"/>
        <v>Bajo</v>
      </c>
      <c r="AR42" s="17" t="str">
        <f t="shared" si="11"/>
        <v>Bajo</v>
      </c>
    </row>
    <row r="43" spans="1:48" ht="15.75" x14ac:dyDescent="0.25">
      <c r="A43" s="141"/>
      <c r="B43" s="141">
        <v>39</v>
      </c>
      <c r="C43" s="141"/>
      <c r="D43" s="126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D43" s="78">
        <f t="shared" si="9"/>
        <v>0</v>
      </c>
      <c r="AE43" s="79">
        <f t="shared" si="0"/>
        <v>0</v>
      </c>
      <c r="AF43" s="7" t="str">
        <f t="shared" si="10"/>
        <v>Bajo</v>
      </c>
      <c r="AH43" s="147">
        <f t="shared" si="1"/>
        <v>0</v>
      </c>
      <c r="AI43" s="147">
        <f t="shared" si="2"/>
        <v>0</v>
      </c>
      <c r="AJ43" s="147">
        <f t="shared" si="3"/>
        <v>0</v>
      </c>
      <c r="AK43" s="147">
        <f t="shared" si="4"/>
        <v>0</v>
      </c>
      <c r="AL43" s="147">
        <f t="shared" si="5"/>
        <v>0</v>
      </c>
      <c r="AM43" s="19"/>
      <c r="AN43" s="17" t="str">
        <f t="shared" si="6"/>
        <v>Bajo</v>
      </c>
      <c r="AO43" s="7" t="str">
        <f t="shared" si="7"/>
        <v>Bajo</v>
      </c>
      <c r="AP43" s="7" t="str">
        <f t="shared" si="11"/>
        <v>Bajo</v>
      </c>
      <c r="AQ43" s="17" t="str">
        <f t="shared" si="11"/>
        <v>Bajo</v>
      </c>
      <c r="AR43" s="17" t="str">
        <f t="shared" si="11"/>
        <v>Bajo</v>
      </c>
    </row>
    <row r="44" spans="1:48" ht="15.75" x14ac:dyDescent="0.25">
      <c r="A44" s="138"/>
      <c r="B44" s="138">
        <v>40</v>
      </c>
      <c r="C44" s="138"/>
      <c r="D44" s="126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D44" s="78">
        <f t="shared" si="9"/>
        <v>0</v>
      </c>
      <c r="AE44" s="79">
        <f t="shared" si="0"/>
        <v>0</v>
      </c>
      <c r="AF44" s="7" t="str">
        <f t="shared" si="10"/>
        <v>Bajo</v>
      </c>
      <c r="AH44" s="147">
        <f t="shared" si="1"/>
        <v>0</v>
      </c>
      <c r="AI44" s="147">
        <f t="shared" si="2"/>
        <v>0</v>
      </c>
      <c r="AJ44" s="147">
        <f t="shared" si="3"/>
        <v>0</v>
      </c>
      <c r="AK44" s="147">
        <f t="shared" si="4"/>
        <v>0</v>
      </c>
      <c r="AL44" s="147">
        <f t="shared" si="5"/>
        <v>0</v>
      </c>
      <c r="AM44" s="19"/>
      <c r="AN44" s="17" t="str">
        <f t="shared" si="6"/>
        <v>Bajo</v>
      </c>
      <c r="AO44" s="7" t="str">
        <f t="shared" si="7"/>
        <v>Bajo</v>
      </c>
      <c r="AP44" s="7" t="str">
        <f t="shared" si="11"/>
        <v>Bajo</v>
      </c>
      <c r="AQ44" s="17" t="str">
        <f t="shared" si="11"/>
        <v>Bajo</v>
      </c>
      <c r="AR44" s="17" t="str">
        <f t="shared" si="11"/>
        <v>Bajo</v>
      </c>
    </row>
    <row r="45" spans="1:48" ht="15.75" x14ac:dyDescent="0.25">
      <c r="A45" s="141"/>
      <c r="B45" s="141">
        <v>41</v>
      </c>
      <c r="C45" s="141"/>
      <c r="D45" s="126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D45" s="78">
        <f t="shared" si="9"/>
        <v>0</v>
      </c>
      <c r="AE45" s="79">
        <f t="shared" si="0"/>
        <v>0</v>
      </c>
      <c r="AF45" s="7" t="str">
        <f t="shared" si="10"/>
        <v>Bajo</v>
      </c>
      <c r="AH45" s="147">
        <f t="shared" si="1"/>
        <v>0</v>
      </c>
      <c r="AI45" s="147">
        <f t="shared" si="2"/>
        <v>0</v>
      </c>
      <c r="AJ45" s="147">
        <f t="shared" si="3"/>
        <v>0</v>
      </c>
      <c r="AK45" s="147">
        <f t="shared" si="4"/>
        <v>0</v>
      </c>
      <c r="AL45" s="147">
        <f t="shared" si="5"/>
        <v>0</v>
      </c>
      <c r="AM45" s="19"/>
      <c r="AN45" s="17" t="str">
        <f t="shared" si="6"/>
        <v>Bajo</v>
      </c>
      <c r="AO45" s="7" t="str">
        <f t="shared" si="7"/>
        <v>Bajo</v>
      </c>
      <c r="AP45" s="7" t="str">
        <f t="shared" si="11"/>
        <v>Bajo</v>
      </c>
      <c r="AQ45" s="17" t="str">
        <f t="shared" si="11"/>
        <v>Bajo</v>
      </c>
      <c r="AR45" s="17" t="str">
        <f t="shared" si="11"/>
        <v>Bajo</v>
      </c>
    </row>
    <row r="46" spans="1:48" ht="15.75" x14ac:dyDescent="0.25">
      <c r="A46" s="138"/>
      <c r="B46" s="138">
        <v>42</v>
      </c>
      <c r="C46" s="138"/>
      <c r="D46" s="126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D46" s="78">
        <f t="shared" si="9"/>
        <v>0</v>
      </c>
      <c r="AE46" s="79">
        <f t="shared" si="0"/>
        <v>0</v>
      </c>
      <c r="AF46" s="7" t="str">
        <f t="shared" si="10"/>
        <v>Bajo</v>
      </c>
      <c r="AH46" s="147">
        <f t="shared" si="1"/>
        <v>0</v>
      </c>
      <c r="AI46" s="147">
        <f t="shared" si="2"/>
        <v>0</v>
      </c>
      <c r="AJ46" s="147">
        <f t="shared" si="3"/>
        <v>0</v>
      </c>
      <c r="AK46" s="147">
        <f t="shared" si="4"/>
        <v>0</v>
      </c>
      <c r="AL46" s="147">
        <f t="shared" si="5"/>
        <v>0</v>
      </c>
      <c r="AM46" s="19"/>
      <c r="AN46" s="17" t="str">
        <f t="shared" si="6"/>
        <v>Bajo</v>
      </c>
      <c r="AO46" s="7" t="str">
        <f t="shared" si="7"/>
        <v>Bajo</v>
      </c>
      <c r="AP46" s="7" t="str">
        <f t="shared" si="11"/>
        <v>Bajo</v>
      </c>
      <c r="AQ46" s="17" t="str">
        <f t="shared" si="11"/>
        <v>Bajo</v>
      </c>
      <c r="AR46" s="17" t="str">
        <f t="shared" si="11"/>
        <v>Bajo</v>
      </c>
    </row>
    <row r="47" spans="1:48" ht="15.75" x14ac:dyDescent="0.25">
      <c r="A47" s="137"/>
      <c r="B47" s="145">
        <v>43</v>
      </c>
      <c r="C47" s="145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D47" s="78">
        <f t="shared" si="9"/>
        <v>0</v>
      </c>
      <c r="AE47" s="79">
        <f t="shared" si="0"/>
        <v>0</v>
      </c>
      <c r="AF47" s="7"/>
      <c r="AH47" s="147">
        <f t="shared" si="1"/>
        <v>0</v>
      </c>
      <c r="AI47" s="147">
        <f t="shared" si="2"/>
        <v>0</v>
      </c>
      <c r="AJ47" s="147">
        <f t="shared" si="3"/>
        <v>0</v>
      </c>
      <c r="AK47" s="147">
        <f t="shared" si="4"/>
        <v>0</v>
      </c>
      <c r="AL47" s="147">
        <f t="shared" si="5"/>
        <v>0</v>
      </c>
      <c r="AM47" s="19"/>
      <c r="AN47" s="17" t="str">
        <f t="shared" si="6"/>
        <v>Bajo</v>
      </c>
      <c r="AO47" s="7" t="str">
        <f t="shared" si="7"/>
        <v>Bajo</v>
      </c>
      <c r="AP47" s="7" t="str">
        <f t="shared" si="11"/>
        <v>Bajo</v>
      </c>
      <c r="AQ47" s="17" t="str">
        <f t="shared" si="11"/>
        <v>Bajo</v>
      </c>
      <c r="AR47" s="17" t="str">
        <f t="shared" si="11"/>
        <v>Bajo</v>
      </c>
    </row>
    <row r="48" spans="1:48" ht="15.75" x14ac:dyDescent="0.25">
      <c r="A48" s="138"/>
      <c r="B48" s="138">
        <v>44</v>
      </c>
      <c r="C48" s="138"/>
      <c r="D48" s="126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D48" s="78">
        <f t="shared" si="9"/>
        <v>0</v>
      </c>
      <c r="AE48" s="79">
        <f t="shared" si="0"/>
        <v>0</v>
      </c>
      <c r="AF48" s="7" t="str">
        <f t="shared" si="10"/>
        <v>Bajo</v>
      </c>
      <c r="AH48" s="147">
        <f t="shared" si="1"/>
        <v>0</v>
      </c>
      <c r="AI48" s="147">
        <f t="shared" si="2"/>
        <v>0</v>
      </c>
      <c r="AJ48" s="147">
        <f t="shared" si="3"/>
        <v>0</v>
      </c>
      <c r="AK48" s="147">
        <f t="shared" si="4"/>
        <v>0</v>
      </c>
      <c r="AL48" s="147">
        <f t="shared" si="5"/>
        <v>0</v>
      </c>
      <c r="AM48" s="19"/>
      <c r="AN48" s="17" t="str">
        <f t="shared" si="6"/>
        <v>Bajo</v>
      </c>
      <c r="AO48" s="7" t="str">
        <f t="shared" si="7"/>
        <v>Bajo</v>
      </c>
      <c r="AP48" s="7" t="str">
        <f t="shared" si="11"/>
        <v>Bajo</v>
      </c>
      <c r="AQ48" s="17" t="str">
        <f t="shared" si="11"/>
        <v>Bajo</v>
      </c>
      <c r="AR48" s="17" t="str">
        <f t="shared" si="11"/>
        <v>Bajo</v>
      </c>
    </row>
    <row r="49" spans="1:44" ht="15.75" x14ac:dyDescent="0.25">
      <c r="A49" s="137"/>
      <c r="B49" s="137">
        <v>45</v>
      </c>
      <c r="C49" s="137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7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D49" s="80">
        <f t="shared" si="9"/>
        <v>0</v>
      </c>
      <c r="AE49" s="81">
        <f>AD49/15</f>
        <v>0</v>
      </c>
      <c r="AF49" s="7" t="str">
        <f t="shared" si="10"/>
        <v>Bajo</v>
      </c>
      <c r="AH49" s="147">
        <f t="shared" si="1"/>
        <v>0</v>
      </c>
      <c r="AI49" s="147">
        <f t="shared" si="2"/>
        <v>0</v>
      </c>
      <c r="AJ49" s="147">
        <f t="shared" si="3"/>
        <v>0</v>
      </c>
      <c r="AK49" s="147">
        <f t="shared" si="4"/>
        <v>0</v>
      </c>
      <c r="AL49" s="147">
        <f t="shared" si="5"/>
        <v>0</v>
      </c>
      <c r="AM49" s="19"/>
      <c r="AN49" s="17" t="str">
        <f t="shared" si="6"/>
        <v>Bajo</v>
      </c>
      <c r="AO49" s="7" t="str">
        <f t="shared" si="7"/>
        <v>Bajo</v>
      </c>
      <c r="AP49" s="7" t="str">
        <f t="shared" si="11"/>
        <v>Bajo</v>
      </c>
      <c r="AQ49" s="17" t="str">
        <f t="shared" si="11"/>
        <v>Bajo</v>
      </c>
      <c r="AR49" s="17" t="str">
        <f t="shared" si="11"/>
        <v>Bajo</v>
      </c>
    </row>
    <row r="50" spans="1:44" ht="15.75" x14ac:dyDescent="0.25">
      <c r="A50" s="41"/>
      <c r="B50" s="41"/>
      <c r="C50" s="3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D50" s="80">
        <f t="shared" ref="AD50:AD51" si="12">SUM(D50:AB50)</f>
        <v>0</v>
      </c>
      <c r="AE50" s="81">
        <f t="shared" ref="AE50:AE51" si="13">AD50/15</f>
        <v>0</v>
      </c>
      <c r="AF50" s="7"/>
      <c r="AH50" s="147">
        <f t="shared" ref="AH50:AH51" si="14">(D50+E50+F50+G50+H50+I50+J50+K50+L50+M50+N50+O50+P50+R50+W50)/AH$53</f>
        <v>0</v>
      </c>
      <c r="AI50" s="147">
        <f t="shared" ref="AI50:AI51" si="15">Q50/AI$53</f>
        <v>0</v>
      </c>
      <c r="AJ50" s="147">
        <f t="shared" ref="AJ50:AJ51" si="16">SUM(S50:U50)/AJ$53</f>
        <v>0</v>
      </c>
      <c r="AK50" s="147">
        <f t="shared" ref="AK50:AK51" si="17">(V50+X50+Y50)/AK$53</f>
        <v>0</v>
      </c>
      <c r="AL50" s="147">
        <f t="shared" ref="AL50:AL51" si="18">SUM(Z49:AB49)/AL$53</f>
        <v>0</v>
      </c>
      <c r="AM50" s="19"/>
      <c r="AN50" s="17" t="str">
        <f t="shared" ref="AN50:AN51" si="19">+IF(AH50&lt;25%,"Bajo",+IF(AH50&lt;50%,"Medio Bajo",+IF(AH50&lt;75%,"Medio Alto",+IF(AH50&gt;=75%,"Alto",0))))</f>
        <v>Bajo</v>
      </c>
      <c r="AO50" s="7" t="str">
        <f t="shared" ref="AO50:AO51" si="20">+IF(AI50&lt;25%,"Bajo",+IF(AI50&lt;50%,"Medio Bajo",+IF(AI50&lt;75%,"Medio Alto",+IF(AI50&gt;=75%,"Alto",0))))</f>
        <v>Bajo</v>
      </c>
      <c r="AP50" s="7" t="str">
        <f t="shared" ref="AP50:AP51" si="21">+IF(AJ50&lt;25%,"Bajo",+IF(AJ50&lt;50%,"Medio Bajo",+IF(AJ50&lt;75%,"Medio Alto",+IF(AJ50&gt;=75%,"Alto",0))))</f>
        <v>Bajo</v>
      </c>
      <c r="AQ50" s="17" t="str">
        <f t="shared" ref="AQ50:AQ51" si="22">+IF(AK50&lt;25%,"Bajo",+IF(AK50&lt;50%,"Medio Bajo",+IF(AK50&lt;75%,"Medio Alto",+IF(AK50&gt;=75%,"Alto",0))))</f>
        <v>Bajo</v>
      </c>
      <c r="AR50" s="17" t="str">
        <f t="shared" ref="AR50:AR51" si="23">+IF(AL50&lt;25%,"Bajo",+IF(AL50&lt;50%,"Medio Bajo",+IF(AL50&lt;75%,"Medio Alto",+IF(AL50&gt;=75%,"Alto",0))))</f>
        <v>Bajo</v>
      </c>
    </row>
    <row r="51" spans="1:44" ht="15.75" x14ac:dyDescent="0.25">
      <c r="A51" s="41"/>
      <c r="B51" s="41"/>
      <c r="C51" s="3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D51" s="80">
        <f t="shared" si="12"/>
        <v>0</v>
      </c>
      <c r="AE51" s="81">
        <f t="shared" si="13"/>
        <v>0</v>
      </c>
      <c r="AF51" s="7"/>
      <c r="AH51" s="147">
        <f t="shared" si="14"/>
        <v>0</v>
      </c>
      <c r="AI51" s="147">
        <f t="shared" si="15"/>
        <v>0</v>
      </c>
      <c r="AJ51" s="147">
        <f t="shared" si="16"/>
        <v>0</v>
      </c>
      <c r="AK51" s="147">
        <f t="shared" si="17"/>
        <v>0</v>
      </c>
      <c r="AL51" s="147">
        <f t="shared" si="18"/>
        <v>0</v>
      </c>
      <c r="AM51" s="19"/>
      <c r="AN51" s="17" t="str">
        <f t="shared" si="19"/>
        <v>Bajo</v>
      </c>
      <c r="AO51" s="7" t="str">
        <f t="shared" si="20"/>
        <v>Bajo</v>
      </c>
      <c r="AP51" s="7" t="str">
        <f t="shared" si="21"/>
        <v>Bajo</v>
      </c>
      <c r="AQ51" s="17" t="str">
        <f t="shared" si="22"/>
        <v>Bajo</v>
      </c>
      <c r="AR51" s="17" t="str">
        <f t="shared" si="23"/>
        <v>Bajo</v>
      </c>
    </row>
    <row r="52" spans="1:44" x14ac:dyDescent="0.25">
      <c r="C52" s="8" t="s">
        <v>3</v>
      </c>
      <c r="D52" s="149" t="e">
        <f>AVERAGE(D5:D51)</f>
        <v>#DIV/0!</v>
      </c>
      <c r="E52" s="74" t="e">
        <f t="shared" ref="E52:AA52" si="24">AVERAGE(E5:E51)</f>
        <v>#DIV/0!</v>
      </c>
      <c r="F52" s="149" t="e">
        <f>AVERAGE(F5:F51)</f>
        <v>#DIV/0!</v>
      </c>
      <c r="G52" s="74" t="e">
        <f t="shared" si="24"/>
        <v>#DIV/0!</v>
      </c>
      <c r="H52" s="74" t="e">
        <f t="shared" si="24"/>
        <v>#DIV/0!</v>
      </c>
      <c r="I52" s="74" t="e">
        <f t="shared" si="24"/>
        <v>#DIV/0!</v>
      </c>
      <c r="J52" s="74" t="e">
        <f t="shared" si="24"/>
        <v>#DIV/0!</v>
      </c>
      <c r="K52" s="74" t="e">
        <f t="shared" si="24"/>
        <v>#DIV/0!</v>
      </c>
      <c r="L52" s="149" t="e">
        <f>AVERAGE(L5:L51)</f>
        <v>#DIV/0!</v>
      </c>
      <c r="M52" s="74" t="e">
        <f t="shared" si="24"/>
        <v>#DIV/0!</v>
      </c>
      <c r="N52" s="74" t="e">
        <f t="shared" si="24"/>
        <v>#DIV/0!</v>
      </c>
      <c r="O52" s="74" t="e">
        <f t="shared" si="24"/>
        <v>#DIV/0!</v>
      </c>
      <c r="P52" s="74" t="e">
        <f t="shared" si="24"/>
        <v>#DIV/0!</v>
      </c>
      <c r="Q52" s="74" t="e">
        <f t="shared" si="24"/>
        <v>#DIV/0!</v>
      </c>
      <c r="R52" s="74" t="e">
        <f t="shared" si="24"/>
        <v>#DIV/0!</v>
      </c>
      <c r="S52" s="149" t="e">
        <f>AVERAGE(S5:S51)</f>
        <v>#DIV/0!</v>
      </c>
      <c r="T52" s="74" t="e">
        <f t="shared" si="24"/>
        <v>#DIV/0!</v>
      </c>
      <c r="U52" s="74" t="e">
        <f t="shared" si="24"/>
        <v>#DIV/0!</v>
      </c>
      <c r="V52" s="74" t="e">
        <f t="shared" si="24"/>
        <v>#DIV/0!</v>
      </c>
      <c r="W52" s="74" t="e">
        <f t="shared" si="24"/>
        <v>#DIV/0!</v>
      </c>
      <c r="X52" s="74" t="e">
        <f t="shared" si="24"/>
        <v>#DIV/0!</v>
      </c>
      <c r="Y52" s="74" t="e">
        <f t="shared" si="24"/>
        <v>#DIV/0!</v>
      </c>
      <c r="Z52" s="149" t="e">
        <f>AVERAGE(Z5:Z51)</f>
        <v>#DIV/0!</v>
      </c>
      <c r="AA52" s="74" t="e">
        <f t="shared" si="24"/>
        <v>#DIV/0!</v>
      </c>
      <c r="AB52" s="149" t="e">
        <f>AVERAGE(AB5:AB51)</f>
        <v>#DIV/0!</v>
      </c>
      <c r="AM52" s="20"/>
    </row>
    <row r="53" spans="1:44" ht="15.75" x14ac:dyDescent="0.25">
      <c r="C53" s="8" t="s">
        <v>4</v>
      </c>
      <c r="D53" s="150">
        <v>1</v>
      </c>
      <c r="E53" s="150">
        <v>1</v>
      </c>
      <c r="F53" s="150">
        <v>1</v>
      </c>
      <c r="G53" s="150">
        <v>0.5</v>
      </c>
      <c r="H53" s="150">
        <v>0.5</v>
      </c>
      <c r="I53" s="150">
        <v>1</v>
      </c>
      <c r="J53" s="150">
        <v>1</v>
      </c>
      <c r="K53" s="150">
        <v>1</v>
      </c>
      <c r="L53" s="150">
        <v>1</v>
      </c>
      <c r="M53" s="150">
        <v>1</v>
      </c>
      <c r="N53" s="150">
        <v>1</v>
      </c>
      <c r="O53" s="150">
        <v>1</v>
      </c>
      <c r="P53" s="150">
        <v>1</v>
      </c>
      <c r="Q53" s="150">
        <v>1</v>
      </c>
      <c r="R53" s="150">
        <v>1</v>
      </c>
      <c r="S53" s="150">
        <v>1</v>
      </c>
      <c r="T53" s="150">
        <v>1</v>
      </c>
      <c r="U53" s="150">
        <v>1</v>
      </c>
      <c r="V53" s="150">
        <v>1</v>
      </c>
      <c r="W53" s="150">
        <v>1</v>
      </c>
      <c r="X53" s="150">
        <v>2</v>
      </c>
      <c r="Y53" s="150">
        <v>1</v>
      </c>
      <c r="Z53" s="150">
        <v>1</v>
      </c>
      <c r="AA53" s="150">
        <v>1</v>
      </c>
      <c r="AB53" s="151">
        <v>1</v>
      </c>
      <c r="AC53">
        <f>SUM(D53:AB53)</f>
        <v>25</v>
      </c>
      <c r="AH53" s="148">
        <f>SUM(D53:P53)+R53+W53</f>
        <v>14</v>
      </c>
      <c r="AI53" s="148">
        <f>Q53</f>
        <v>1</v>
      </c>
      <c r="AJ53" s="132">
        <f>SUM(S53:U53)</f>
        <v>3</v>
      </c>
      <c r="AK53" s="132">
        <f>V53+X53+Y53</f>
        <v>4</v>
      </c>
      <c r="AL53" s="132">
        <f>SUM(Z53:AB53)</f>
        <v>3</v>
      </c>
      <c r="AM53" s="20"/>
    </row>
    <row r="54" spans="1:44" x14ac:dyDescent="0.25">
      <c r="C54" s="8" t="s">
        <v>5</v>
      </c>
      <c r="D54" s="75" t="e">
        <f>D52/D53</f>
        <v>#DIV/0!</v>
      </c>
      <c r="E54" s="75" t="e">
        <f t="shared" ref="E54:AB54" si="25">E52/E53</f>
        <v>#DIV/0!</v>
      </c>
      <c r="F54" s="75" t="e">
        <f t="shared" si="25"/>
        <v>#DIV/0!</v>
      </c>
      <c r="G54" s="75" t="e">
        <f t="shared" si="25"/>
        <v>#DIV/0!</v>
      </c>
      <c r="H54" s="75" t="e">
        <f t="shared" si="25"/>
        <v>#DIV/0!</v>
      </c>
      <c r="I54" s="75" t="e">
        <f t="shared" si="25"/>
        <v>#DIV/0!</v>
      </c>
      <c r="J54" s="75" t="e">
        <f t="shared" si="25"/>
        <v>#DIV/0!</v>
      </c>
      <c r="K54" s="75" t="e">
        <f t="shared" si="25"/>
        <v>#DIV/0!</v>
      </c>
      <c r="L54" s="75" t="e">
        <f t="shared" si="25"/>
        <v>#DIV/0!</v>
      </c>
      <c r="M54" s="75" t="e">
        <f t="shared" si="25"/>
        <v>#DIV/0!</v>
      </c>
      <c r="N54" s="75" t="e">
        <f t="shared" si="25"/>
        <v>#DIV/0!</v>
      </c>
      <c r="O54" s="75" t="e">
        <f t="shared" si="25"/>
        <v>#DIV/0!</v>
      </c>
      <c r="P54" s="75" t="e">
        <f t="shared" si="25"/>
        <v>#DIV/0!</v>
      </c>
      <c r="Q54" s="75" t="e">
        <f t="shared" si="25"/>
        <v>#DIV/0!</v>
      </c>
      <c r="R54" s="75" t="e">
        <f t="shared" si="25"/>
        <v>#DIV/0!</v>
      </c>
      <c r="S54" s="75" t="e">
        <f t="shared" si="25"/>
        <v>#DIV/0!</v>
      </c>
      <c r="T54" s="75" t="e">
        <f t="shared" si="25"/>
        <v>#DIV/0!</v>
      </c>
      <c r="U54" s="75" t="e">
        <f t="shared" si="25"/>
        <v>#DIV/0!</v>
      </c>
      <c r="V54" s="75" t="e">
        <f t="shared" si="25"/>
        <v>#DIV/0!</v>
      </c>
      <c r="W54" s="75" t="e">
        <f t="shared" si="25"/>
        <v>#DIV/0!</v>
      </c>
      <c r="X54" s="75" t="e">
        <f t="shared" si="25"/>
        <v>#DIV/0!</v>
      </c>
      <c r="Y54" s="75" t="e">
        <f t="shared" si="25"/>
        <v>#DIV/0!</v>
      </c>
      <c r="Z54" s="75" t="e">
        <f t="shared" si="25"/>
        <v>#DIV/0!</v>
      </c>
      <c r="AA54" s="75" t="e">
        <f t="shared" si="25"/>
        <v>#DIV/0!</v>
      </c>
      <c r="AB54" s="75" t="e">
        <f t="shared" si="25"/>
        <v>#DIV/0!</v>
      </c>
    </row>
  </sheetData>
  <autoFilter ref="A4:AV49"/>
  <mergeCells count="12">
    <mergeCell ref="AU11:AV11"/>
    <mergeCell ref="AT6:AV6"/>
    <mergeCell ref="AU7:AV7"/>
    <mergeCell ref="AU8:AV8"/>
    <mergeCell ref="AU9:AV9"/>
    <mergeCell ref="AU10:AV10"/>
    <mergeCell ref="AN2:AR3"/>
    <mergeCell ref="D2:AB3"/>
    <mergeCell ref="AD2:AD4"/>
    <mergeCell ref="AE2:AE4"/>
    <mergeCell ref="AF2:AF4"/>
    <mergeCell ref="AH2:AL3"/>
  </mergeCells>
  <conditionalFormatting sqref="AF1:AF1048576">
    <cfRule type="containsText" dxfId="7" priority="1" operator="containsText" text="Bajo">
      <formula>NOT(ISERROR(SEARCH("Bajo",AF1)))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77" zoomScaleNormal="77" zoomScalePageLayoutView="77" workbookViewId="0">
      <pane xSplit="1" ySplit="4" topLeftCell="P5" activePane="bottomRight" state="frozen"/>
      <selection pane="topRight" activeCell="D1" sqref="D1"/>
      <selection pane="bottomLeft" activeCell="A5" sqref="A5"/>
      <selection pane="bottomRight" activeCell="AN51" sqref="AN5:AR51"/>
    </sheetView>
  </sheetViews>
  <sheetFormatPr baseColWidth="10" defaultRowHeight="15" x14ac:dyDescent="0.25"/>
  <cols>
    <col min="1" max="1" width="12.42578125" bestFit="1" customWidth="1"/>
    <col min="2" max="2" width="4" bestFit="1" customWidth="1"/>
    <col min="3" max="3" width="43" bestFit="1" customWidth="1"/>
    <col min="4" max="28" width="6" customWidth="1"/>
    <col min="30" max="30" width="10.7109375" customWidth="1"/>
    <col min="31" max="31" width="12.7109375" customWidth="1"/>
    <col min="33" max="33" width="10" customWidth="1"/>
  </cols>
  <sheetData>
    <row r="1" spans="1:48" x14ac:dyDescent="0.25">
      <c r="AM1" s="20"/>
    </row>
    <row r="2" spans="1:48" ht="15" customHeight="1" x14ac:dyDescent="0.25"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D2" s="90" t="s">
        <v>1</v>
      </c>
      <c r="AE2" s="87" t="s">
        <v>2</v>
      </c>
      <c r="AF2" s="90" t="s">
        <v>19</v>
      </c>
      <c r="AH2" s="93" t="s">
        <v>17</v>
      </c>
      <c r="AI2" s="94"/>
      <c r="AJ2" s="94"/>
      <c r="AK2" s="94"/>
      <c r="AL2" s="95"/>
      <c r="AM2" s="21"/>
      <c r="AN2" s="101" t="s">
        <v>17</v>
      </c>
      <c r="AO2" s="101"/>
      <c r="AP2" s="101"/>
      <c r="AQ2" s="101"/>
      <c r="AR2" s="101"/>
    </row>
    <row r="3" spans="1:48" ht="15" customHeight="1" x14ac:dyDescent="0.25"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D3" s="91"/>
      <c r="AE3" s="88"/>
      <c r="AF3" s="91"/>
      <c r="AH3" s="96"/>
      <c r="AI3" s="97"/>
      <c r="AJ3" s="97"/>
      <c r="AK3" s="97"/>
      <c r="AL3" s="98"/>
      <c r="AM3" s="21"/>
      <c r="AN3" s="101"/>
      <c r="AO3" s="101"/>
      <c r="AP3" s="101"/>
      <c r="AQ3" s="101"/>
      <c r="AR3" s="101"/>
    </row>
    <row r="4" spans="1:48" ht="15" customHeight="1" x14ac:dyDescent="0.25">
      <c r="A4" s="6" t="s">
        <v>121</v>
      </c>
      <c r="B4" s="6"/>
      <c r="C4" s="6" t="s">
        <v>122</v>
      </c>
      <c r="D4" s="32">
        <v>1</v>
      </c>
      <c r="E4" s="32">
        <v>2</v>
      </c>
      <c r="F4" s="32">
        <v>3</v>
      </c>
      <c r="G4" s="32" t="s">
        <v>22</v>
      </c>
      <c r="H4" s="32" t="s">
        <v>23</v>
      </c>
      <c r="I4" s="32">
        <v>5</v>
      </c>
      <c r="J4" s="32" t="s">
        <v>24</v>
      </c>
      <c r="K4" s="32" t="s">
        <v>25</v>
      </c>
      <c r="L4" s="32" t="s">
        <v>26</v>
      </c>
      <c r="M4" s="32" t="s">
        <v>27</v>
      </c>
      <c r="N4" s="32">
        <v>7</v>
      </c>
      <c r="O4" s="32">
        <v>8</v>
      </c>
      <c r="P4" s="32">
        <v>9</v>
      </c>
      <c r="Q4" s="33">
        <v>10</v>
      </c>
      <c r="R4" s="32">
        <v>11</v>
      </c>
      <c r="S4" s="25">
        <v>12</v>
      </c>
      <c r="T4" s="25" t="s">
        <v>28</v>
      </c>
      <c r="U4" s="25" t="s">
        <v>29</v>
      </c>
      <c r="V4" s="15">
        <v>14</v>
      </c>
      <c r="W4" s="32">
        <v>15</v>
      </c>
      <c r="X4" s="15">
        <v>16</v>
      </c>
      <c r="Y4" s="15">
        <v>17</v>
      </c>
      <c r="Z4" s="27" t="s">
        <v>30</v>
      </c>
      <c r="AA4" s="27" t="s">
        <v>31</v>
      </c>
      <c r="AB4" s="27" t="s">
        <v>32</v>
      </c>
      <c r="AD4" s="92"/>
      <c r="AE4" s="89"/>
      <c r="AF4" s="92"/>
      <c r="AH4" s="29">
        <v>1</v>
      </c>
      <c r="AI4" s="14">
        <v>2</v>
      </c>
      <c r="AJ4" s="25">
        <v>3</v>
      </c>
      <c r="AK4" s="15">
        <v>4</v>
      </c>
      <c r="AL4" s="27">
        <v>5</v>
      </c>
      <c r="AM4" s="22"/>
      <c r="AN4" s="29">
        <v>1</v>
      </c>
      <c r="AO4" s="14">
        <v>2</v>
      </c>
      <c r="AP4" s="30">
        <v>3</v>
      </c>
      <c r="AQ4" s="15">
        <v>4</v>
      </c>
      <c r="AR4" s="31">
        <v>5</v>
      </c>
    </row>
    <row r="5" spans="1:48" s="13" customFormat="1" ht="15.75" x14ac:dyDescent="0.25">
      <c r="A5" s="154"/>
      <c r="B5" s="154">
        <v>1</v>
      </c>
      <c r="C5" s="154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27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/>
      <c r="AD5" s="78">
        <f>SUM(D5:AB5)</f>
        <v>0</v>
      </c>
      <c r="AE5" s="79">
        <f t="shared" ref="AE5:AE48" si="0">AD5/AC$53</f>
        <v>0</v>
      </c>
      <c r="AF5" s="7" t="str">
        <f>IF(AE5&lt;25%,"Bajo",+IF(AE5&lt;50%,"Medio Bajo",+IF(AE5&lt;75%,"Medio Alto",+IF(AE5&gt;=75%,"Alto",0))))</f>
        <v>Bajo</v>
      </c>
      <c r="AG5"/>
      <c r="AH5" s="147">
        <f t="shared" ref="AH5:AH49" si="1">(D5+E5+F5+G5+H5+I5+J5+K5+L5+M5+N5+O5+P5+R5+W5)/AH$53</f>
        <v>0</v>
      </c>
      <c r="AI5" s="147">
        <f t="shared" ref="AI5:AI49" si="2">Q5/AI$53</f>
        <v>0</v>
      </c>
      <c r="AJ5" s="147">
        <f t="shared" ref="AJ5:AJ49" si="3">SUM(S5:U5)/AJ$53</f>
        <v>0</v>
      </c>
      <c r="AK5" s="147">
        <f t="shared" ref="AK5:AK49" si="4">(V5+X5+Y5)/AK$53</f>
        <v>0</v>
      </c>
      <c r="AL5" s="147">
        <f t="shared" ref="AL5:AL49" si="5">SUM(Z4:AB4)/AL$53</f>
        <v>0</v>
      </c>
      <c r="AM5" s="19"/>
      <c r="AN5" s="80" t="str">
        <f t="shared" ref="AN5:AN49" si="6">+IF(AH5&lt;25%,"Bajo",+IF(AH5&lt;50%,"Medio Bajo",+IF(AH5&lt;75%,"Medio Alto",+IF(AH5&gt;=75%,"Alto",0))))</f>
        <v>Bajo</v>
      </c>
      <c r="AO5" s="80" t="str">
        <f t="shared" ref="AO5:AO49" si="7">+IF(AI5&lt;25%,"Bajo",+IF(AI5&lt;50%,"Medio Bajo",+IF(AI5&lt;75%,"Medio Alto",+IF(AI5&gt;=75%,"Alto",0))))</f>
        <v>Bajo</v>
      </c>
      <c r="AP5" s="80" t="str">
        <f t="shared" ref="AP5:AR20" si="8">+IF(AJ5&lt;25%,"Bajo",+IF(AJ5&lt;50%,"Medio Bajo",+IF(AJ5&lt;75%,"Medio Alto",+IF(AJ5&gt;=75%,"Alto",0))))</f>
        <v>Bajo</v>
      </c>
      <c r="AQ5" s="80" t="str">
        <f>+IF(AK5&lt;25%,"Bajo",+IF(AK5&lt;50%,"Medio Bajo",+IF(AK5&lt;75%,"Medio Alto",+IF(AK5&gt;=75%,"Alto",0))))</f>
        <v>Bajo</v>
      </c>
      <c r="AR5" s="80" t="str">
        <f>+IF(AL5&lt;25%,"Bajo",+IF(AL5&lt;50%,"Medio Bajo",+IF(AL5&lt;75%,"Medio Alto",+IF(AL5&gt;=75%,"Alto",0))))</f>
        <v>Bajo</v>
      </c>
      <c r="AS5"/>
      <c r="AT5"/>
      <c r="AU5"/>
      <c r="AV5"/>
    </row>
    <row r="6" spans="1:48" s="13" customFormat="1" ht="15.75" x14ac:dyDescent="0.25">
      <c r="A6" s="155"/>
      <c r="B6" s="155">
        <v>2</v>
      </c>
      <c r="C6" s="155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/>
      <c r="AD6" s="78">
        <f t="shared" ref="AD6:AD49" si="9">SUM(D6:AB6)</f>
        <v>0</v>
      </c>
      <c r="AE6" s="79">
        <f t="shared" si="0"/>
        <v>0</v>
      </c>
      <c r="AF6" s="7" t="str">
        <f t="shared" ref="AF6:AF49" si="10">IF(AE6&lt;25%,"Bajo",+IF(AE6&lt;50%,"Medio Bajo",+IF(AE6&lt;75%,"Medio Alto",+IF(AE6&gt;=75%,"Alto",0))))</f>
        <v>Bajo</v>
      </c>
      <c r="AG6"/>
      <c r="AH6" s="147">
        <f t="shared" si="1"/>
        <v>0</v>
      </c>
      <c r="AI6" s="147">
        <f t="shared" si="2"/>
        <v>0</v>
      </c>
      <c r="AJ6" s="147">
        <f t="shared" si="3"/>
        <v>0</v>
      </c>
      <c r="AK6" s="147">
        <f t="shared" si="4"/>
        <v>0</v>
      </c>
      <c r="AL6" s="147">
        <f t="shared" si="5"/>
        <v>0</v>
      </c>
      <c r="AM6" s="19"/>
      <c r="AN6" s="80" t="str">
        <f t="shared" si="6"/>
        <v>Bajo</v>
      </c>
      <c r="AO6" s="80" t="str">
        <f t="shared" si="7"/>
        <v>Bajo</v>
      </c>
      <c r="AP6" s="80" t="str">
        <f t="shared" si="8"/>
        <v>Bajo</v>
      </c>
      <c r="AQ6" s="80" t="str">
        <f t="shared" si="8"/>
        <v>Bajo</v>
      </c>
      <c r="AR6" s="80" t="str">
        <f t="shared" si="8"/>
        <v>Bajo</v>
      </c>
      <c r="AT6" s="99" t="s">
        <v>18</v>
      </c>
      <c r="AU6" s="104"/>
      <c r="AV6" s="100"/>
    </row>
    <row r="7" spans="1:48" s="13" customFormat="1" ht="15.75" x14ac:dyDescent="0.25">
      <c r="A7" s="156"/>
      <c r="B7" s="156">
        <v>3</v>
      </c>
      <c r="C7" s="15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/>
      <c r="AD7" s="78">
        <f t="shared" si="9"/>
        <v>0</v>
      </c>
      <c r="AE7" s="79">
        <f t="shared" si="0"/>
        <v>0</v>
      </c>
      <c r="AF7" s="7" t="str">
        <f t="shared" si="10"/>
        <v>Bajo</v>
      </c>
      <c r="AG7"/>
      <c r="AH7" s="147">
        <f t="shared" si="1"/>
        <v>0</v>
      </c>
      <c r="AI7" s="147">
        <f t="shared" si="2"/>
        <v>0</v>
      </c>
      <c r="AJ7" s="147">
        <f t="shared" si="3"/>
        <v>0</v>
      </c>
      <c r="AK7" s="147">
        <f t="shared" si="4"/>
        <v>0</v>
      </c>
      <c r="AL7" s="147">
        <f t="shared" si="5"/>
        <v>0</v>
      </c>
      <c r="AM7" s="19"/>
      <c r="AN7" s="80" t="str">
        <f t="shared" si="6"/>
        <v>Bajo</v>
      </c>
      <c r="AO7" s="80" t="str">
        <f t="shared" si="7"/>
        <v>Bajo</v>
      </c>
      <c r="AP7" s="80" t="str">
        <f t="shared" si="8"/>
        <v>Bajo</v>
      </c>
      <c r="AQ7" s="80" t="str">
        <f t="shared" si="8"/>
        <v>Bajo</v>
      </c>
      <c r="AR7" s="80" t="str">
        <f t="shared" si="8"/>
        <v>Bajo</v>
      </c>
      <c r="AT7" s="23">
        <v>1</v>
      </c>
      <c r="AU7" s="102"/>
      <c r="AV7" s="103"/>
    </row>
    <row r="8" spans="1:48" s="13" customFormat="1" ht="15.75" x14ac:dyDescent="0.25">
      <c r="A8" s="155"/>
      <c r="B8" s="155">
        <v>4</v>
      </c>
      <c r="C8" s="157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/>
      <c r="AD8" s="78">
        <f t="shared" si="9"/>
        <v>0</v>
      </c>
      <c r="AE8" s="79">
        <f t="shared" si="0"/>
        <v>0</v>
      </c>
      <c r="AF8" s="7"/>
      <c r="AG8"/>
      <c r="AH8" s="147">
        <f t="shared" si="1"/>
        <v>0</v>
      </c>
      <c r="AI8" s="147">
        <f t="shared" si="2"/>
        <v>0</v>
      </c>
      <c r="AJ8" s="147">
        <f t="shared" si="3"/>
        <v>0</v>
      </c>
      <c r="AK8" s="147">
        <f t="shared" si="4"/>
        <v>0</v>
      </c>
      <c r="AL8" s="147">
        <f t="shared" si="5"/>
        <v>0</v>
      </c>
      <c r="AM8" s="19"/>
      <c r="AN8" s="80" t="str">
        <f t="shared" si="6"/>
        <v>Bajo</v>
      </c>
      <c r="AO8" s="80" t="str">
        <f t="shared" si="7"/>
        <v>Bajo</v>
      </c>
      <c r="AP8" s="80" t="str">
        <f t="shared" si="8"/>
        <v>Bajo</v>
      </c>
      <c r="AQ8" s="80" t="str">
        <f t="shared" si="8"/>
        <v>Bajo</v>
      </c>
      <c r="AR8" s="80" t="str">
        <f t="shared" si="8"/>
        <v>Bajo</v>
      </c>
      <c r="AT8" s="24">
        <v>2</v>
      </c>
      <c r="AU8" s="102"/>
      <c r="AV8" s="103"/>
    </row>
    <row r="9" spans="1:48" s="13" customFormat="1" ht="15.75" x14ac:dyDescent="0.25">
      <c r="A9" s="154"/>
      <c r="B9" s="154">
        <v>5</v>
      </c>
      <c r="C9" s="154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7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/>
      <c r="AD9" s="78">
        <f t="shared" si="9"/>
        <v>0</v>
      </c>
      <c r="AE9" s="79">
        <f t="shared" si="0"/>
        <v>0</v>
      </c>
      <c r="AF9" s="7" t="str">
        <f t="shared" si="10"/>
        <v>Bajo</v>
      </c>
      <c r="AG9"/>
      <c r="AH9" s="147">
        <f t="shared" si="1"/>
        <v>0</v>
      </c>
      <c r="AI9" s="147">
        <f t="shared" si="2"/>
        <v>0</v>
      </c>
      <c r="AJ9" s="147">
        <f t="shared" si="3"/>
        <v>0</v>
      </c>
      <c r="AK9" s="147">
        <f t="shared" si="4"/>
        <v>0</v>
      </c>
      <c r="AL9" s="147">
        <f t="shared" si="5"/>
        <v>0</v>
      </c>
      <c r="AM9" s="19"/>
      <c r="AN9" s="80" t="str">
        <f t="shared" si="6"/>
        <v>Bajo</v>
      </c>
      <c r="AO9" s="80" t="str">
        <f t="shared" si="7"/>
        <v>Bajo</v>
      </c>
      <c r="AP9" s="80" t="str">
        <f t="shared" si="8"/>
        <v>Bajo</v>
      </c>
      <c r="AQ9" s="80" t="str">
        <f t="shared" si="8"/>
        <v>Bajo</v>
      </c>
      <c r="AR9" s="80" t="str">
        <f t="shared" si="8"/>
        <v>Bajo</v>
      </c>
      <c r="AT9" s="25">
        <v>3</v>
      </c>
      <c r="AU9" s="99"/>
      <c r="AV9" s="100"/>
    </row>
    <row r="10" spans="1:48" s="13" customFormat="1" ht="15.75" x14ac:dyDescent="0.25">
      <c r="A10" s="155"/>
      <c r="B10" s="155">
        <v>6</v>
      </c>
      <c r="C10" s="155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/>
      <c r="AD10" s="78">
        <f t="shared" si="9"/>
        <v>0</v>
      </c>
      <c r="AE10" s="79">
        <f t="shared" si="0"/>
        <v>0</v>
      </c>
      <c r="AF10" s="7" t="str">
        <f t="shared" si="10"/>
        <v>Bajo</v>
      </c>
      <c r="AG10"/>
      <c r="AH10" s="147">
        <f t="shared" si="1"/>
        <v>0</v>
      </c>
      <c r="AI10" s="147">
        <f t="shared" si="2"/>
        <v>0</v>
      </c>
      <c r="AJ10" s="147">
        <f t="shared" si="3"/>
        <v>0</v>
      </c>
      <c r="AK10" s="147">
        <f t="shared" si="4"/>
        <v>0</v>
      </c>
      <c r="AL10" s="147">
        <f t="shared" si="5"/>
        <v>0</v>
      </c>
      <c r="AM10" s="19"/>
      <c r="AN10" s="80" t="str">
        <f t="shared" si="6"/>
        <v>Bajo</v>
      </c>
      <c r="AO10" s="80" t="str">
        <f t="shared" si="7"/>
        <v>Bajo</v>
      </c>
      <c r="AP10" s="80" t="str">
        <f t="shared" si="8"/>
        <v>Bajo</v>
      </c>
      <c r="AQ10" s="80" t="str">
        <f t="shared" si="8"/>
        <v>Bajo</v>
      </c>
      <c r="AR10" s="80" t="str">
        <f t="shared" si="8"/>
        <v>Bajo</v>
      </c>
      <c r="AT10" s="26">
        <v>4</v>
      </c>
      <c r="AU10" s="99"/>
      <c r="AV10" s="100"/>
    </row>
    <row r="11" spans="1:48" s="13" customFormat="1" ht="15.75" x14ac:dyDescent="0.25">
      <c r="A11" s="154"/>
      <c r="B11" s="154">
        <v>7</v>
      </c>
      <c r="C11" s="154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127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/>
      <c r="AD11" s="78">
        <f t="shared" si="9"/>
        <v>0</v>
      </c>
      <c r="AE11" s="79">
        <f t="shared" si="0"/>
        <v>0</v>
      </c>
      <c r="AF11" s="7" t="str">
        <f t="shared" si="10"/>
        <v>Bajo</v>
      </c>
      <c r="AG11"/>
      <c r="AH11" s="147">
        <f t="shared" si="1"/>
        <v>0</v>
      </c>
      <c r="AI11" s="147">
        <f t="shared" si="2"/>
        <v>0</v>
      </c>
      <c r="AJ11" s="147">
        <f t="shared" si="3"/>
        <v>0</v>
      </c>
      <c r="AK11" s="147">
        <f t="shared" si="4"/>
        <v>0</v>
      </c>
      <c r="AL11" s="147">
        <f t="shared" si="5"/>
        <v>0</v>
      </c>
      <c r="AM11" s="19"/>
      <c r="AN11" s="80" t="str">
        <f t="shared" si="6"/>
        <v>Bajo</v>
      </c>
      <c r="AO11" s="80" t="str">
        <f t="shared" si="7"/>
        <v>Bajo</v>
      </c>
      <c r="AP11" s="80" t="str">
        <f t="shared" si="8"/>
        <v>Bajo</v>
      </c>
      <c r="AQ11" s="80" t="str">
        <f t="shared" si="8"/>
        <v>Bajo</v>
      </c>
      <c r="AR11" s="80" t="str">
        <f t="shared" si="8"/>
        <v>Bajo</v>
      </c>
      <c r="AT11" s="27">
        <v>5</v>
      </c>
      <c r="AU11" s="99"/>
      <c r="AV11" s="100"/>
    </row>
    <row r="12" spans="1:48" s="13" customFormat="1" ht="15.75" x14ac:dyDescent="0.25">
      <c r="A12" s="155"/>
      <c r="B12" s="155">
        <v>8</v>
      </c>
      <c r="C12" s="155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/>
      <c r="AD12" s="78">
        <f t="shared" si="9"/>
        <v>0</v>
      </c>
      <c r="AE12" s="79">
        <f t="shared" si="0"/>
        <v>0</v>
      </c>
      <c r="AF12" s="7" t="str">
        <f t="shared" si="10"/>
        <v>Bajo</v>
      </c>
      <c r="AG12"/>
      <c r="AH12" s="147">
        <f t="shared" si="1"/>
        <v>0</v>
      </c>
      <c r="AI12" s="147">
        <f t="shared" si="2"/>
        <v>0</v>
      </c>
      <c r="AJ12" s="147">
        <f t="shared" si="3"/>
        <v>0</v>
      </c>
      <c r="AK12" s="147">
        <f t="shared" si="4"/>
        <v>0</v>
      </c>
      <c r="AL12" s="147">
        <f t="shared" si="5"/>
        <v>0</v>
      </c>
      <c r="AM12" s="19"/>
      <c r="AN12" s="80" t="str">
        <f t="shared" si="6"/>
        <v>Bajo</v>
      </c>
      <c r="AO12" s="80" t="str">
        <f t="shared" si="7"/>
        <v>Bajo</v>
      </c>
      <c r="AP12" s="80" t="str">
        <f t="shared" si="8"/>
        <v>Bajo</v>
      </c>
      <c r="AQ12" s="80" t="str">
        <f t="shared" si="8"/>
        <v>Bajo</v>
      </c>
      <c r="AR12" s="80" t="str">
        <f t="shared" si="8"/>
        <v>Bajo</v>
      </c>
    </row>
    <row r="13" spans="1:48" s="13" customFormat="1" ht="15.75" x14ac:dyDescent="0.25">
      <c r="A13" s="156"/>
      <c r="B13" s="156">
        <v>9</v>
      </c>
      <c r="C13" s="15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/>
      <c r="AD13" s="78">
        <f t="shared" si="9"/>
        <v>0</v>
      </c>
      <c r="AE13" s="79">
        <f t="shared" si="0"/>
        <v>0</v>
      </c>
      <c r="AF13" s="7" t="str">
        <f t="shared" si="10"/>
        <v>Bajo</v>
      </c>
      <c r="AG13"/>
      <c r="AH13" s="147">
        <f t="shared" si="1"/>
        <v>0</v>
      </c>
      <c r="AI13" s="147">
        <f t="shared" si="2"/>
        <v>0</v>
      </c>
      <c r="AJ13" s="147">
        <f t="shared" si="3"/>
        <v>0</v>
      </c>
      <c r="AK13" s="147">
        <f t="shared" si="4"/>
        <v>0</v>
      </c>
      <c r="AL13" s="147">
        <f t="shared" si="5"/>
        <v>0</v>
      </c>
      <c r="AM13" s="19"/>
      <c r="AN13" s="80" t="str">
        <f t="shared" si="6"/>
        <v>Bajo</v>
      </c>
      <c r="AO13" s="80" t="str">
        <f t="shared" si="7"/>
        <v>Bajo</v>
      </c>
      <c r="AP13" s="80" t="str">
        <f t="shared" si="8"/>
        <v>Bajo</v>
      </c>
      <c r="AQ13" s="80" t="str">
        <f t="shared" si="8"/>
        <v>Bajo</v>
      </c>
      <c r="AR13" s="80" t="str">
        <f t="shared" si="8"/>
        <v>Bajo</v>
      </c>
    </row>
    <row r="14" spans="1:48" s="13" customFormat="1" ht="15.75" x14ac:dyDescent="0.25">
      <c r="A14" s="155"/>
      <c r="B14" s="155">
        <v>10</v>
      </c>
      <c r="C14" s="155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/>
      <c r="AD14" s="78">
        <f t="shared" si="9"/>
        <v>0</v>
      </c>
      <c r="AE14" s="79">
        <f t="shared" si="0"/>
        <v>0</v>
      </c>
      <c r="AF14" s="7" t="str">
        <f t="shared" si="10"/>
        <v>Bajo</v>
      </c>
      <c r="AG14"/>
      <c r="AH14" s="147">
        <f t="shared" si="1"/>
        <v>0</v>
      </c>
      <c r="AI14" s="147">
        <f t="shared" si="2"/>
        <v>0</v>
      </c>
      <c r="AJ14" s="147">
        <f t="shared" si="3"/>
        <v>0</v>
      </c>
      <c r="AK14" s="147">
        <f t="shared" si="4"/>
        <v>0</v>
      </c>
      <c r="AL14" s="147">
        <f t="shared" si="5"/>
        <v>0</v>
      </c>
      <c r="AM14" s="19"/>
      <c r="AN14" s="80" t="str">
        <f t="shared" si="6"/>
        <v>Bajo</v>
      </c>
      <c r="AO14" s="80" t="str">
        <f t="shared" si="7"/>
        <v>Bajo</v>
      </c>
      <c r="AP14" s="80" t="str">
        <f t="shared" si="8"/>
        <v>Bajo</v>
      </c>
      <c r="AQ14" s="80" t="str">
        <f t="shared" si="8"/>
        <v>Bajo</v>
      </c>
      <c r="AR14" s="80" t="str">
        <f t="shared" si="8"/>
        <v>Bajo</v>
      </c>
    </row>
    <row r="15" spans="1:48" s="13" customFormat="1" ht="15.75" x14ac:dyDescent="0.25">
      <c r="A15" s="156"/>
      <c r="B15" s="156">
        <v>11</v>
      </c>
      <c r="C15" s="158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/>
      <c r="AD15" s="78">
        <f t="shared" si="9"/>
        <v>0</v>
      </c>
      <c r="AE15" s="79">
        <f t="shared" si="0"/>
        <v>0</v>
      </c>
      <c r="AF15" s="7"/>
      <c r="AG15"/>
      <c r="AH15" s="147">
        <f t="shared" si="1"/>
        <v>0</v>
      </c>
      <c r="AI15" s="147">
        <f t="shared" si="2"/>
        <v>0</v>
      </c>
      <c r="AJ15" s="147">
        <f t="shared" si="3"/>
        <v>0</v>
      </c>
      <c r="AK15" s="147">
        <f t="shared" si="4"/>
        <v>0</v>
      </c>
      <c r="AL15" s="147">
        <f t="shared" si="5"/>
        <v>0</v>
      </c>
      <c r="AM15" s="19"/>
      <c r="AN15" s="80" t="str">
        <f t="shared" si="6"/>
        <v>Bajo</v>
      </c>
      <c r="AO15" s="80" t="str">
        <f t="shared" si="7"/>
        <v>Bajo</v>
      </c>
      <c r="AP15" s="80" t="str">
        <f t="shared" si="8"/>
        <v>Bajo</v>
      </c>
      <c r="AQ15" s="80" t="str">
        <f t="shared" si="8"/>
        <v>Bajo</v>
      </c>
      <c r="AR15" s="80" t="str">
        <f t="shared" si="8"/>
        <v>Bajo</v>
      </c>
    </row>
    <row r="16" spans="1:48" s="13" customFormat="1" ht="15" customHeight="1" x14ac:dyDescent="0.25">
      <c r="A16" s="155"/>
      <c r="B16" s="155">
        <v>12</v>
      </c>
      <c r="C16" s="155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/>
      <c r="AD16" s="78">
        <f t="shared" si="9"/>
        <v>0</v>
      </c>
      <c r="AE16" s="79">
        <f t="shared" si="0"/>
        <v>0</v>
      </c>
      <c r="AF16" s="7" t="str">
        <f t="shared" si="10"/>
        <v>Bajo</v>
      </c>
      <c r="AG16"/>
      <c r="AH16" s="147">
        <f t="shared" si="1"/>
        <v>0</v>
      </c>
      <c r="AI16" s="147">
        <f t="shared" si="2"/>
        <v>0</v>
      </c>
      <c r="AJ16" s="147">
        <f t="shared" si="3"/>
        <v>0</v>
      </c>
      <c r="AK16" s="147">
        <f t="shared" si="4"/>
        <v>0</v>
      </c>
      <c r="AL16" s="147">
        <f t="shared" si="5"/>
        <v>0</v>
      </c>
      <c r="AM16" s="19"/>
      <c r="AN16" s="80" t="str">
        <f t="shared" si="6"/>
        <v>Bajo</v>
      </c>
      <c r="AO16" s="80" t="str">
        <f t="shared" si="7"/>
        <v>Bajo</v>
      </c>
      <c r="AP16" s="80" t="str">
        <f t="shared" si="8"/>
        <v>Bajo</v>
      </c>
      <c r="AQ16" s="80" t="str">
        <f t="shared" si="8"/>
        <v>Bajo</v>
      </c>
      <c r="AR16" s="80" t="str">
        <f t="shared" si="8"/>
        <v>Bajo</v>
      </c>
    </row>
    <row r="17" spans="1:48" s="13" customFormat="1" ht="15.75" x14ac:dyDescent="0.25">
      <c r="A17" s="156"/>
      <c r="B17" s="156">
        <v>13</v>
      </c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/>
      <c r="AD17" s="78">
        <f t="shared" si="9"/>
        <v>0</v>
      </c>
      <c r="AE17" s="79">
        <f t="shared" si="0"/>
        <v>0</v>
      </c>
      <c r="AF17" s="7"/>
      <c r="AG17"/>
      <c r="AH17" s="147">
        <f t="shared" si="1"/>
        <v>0</v>
      </c>
      <c r="AI17" s="147">
        <f t="shared" si="2"/>
        <v>0</v>
      </c>
      <c r="AJ17" s="147">
        <f t="shared" si="3"/>
        <v>0</v>
      </c>
      <c r="AK17" s="147">
        <f t="shared" si="4"/>
        <v>0</v>
      </c>
      <c r="AL17" s="147">
        <f t="shared" si="5"/>
        <v>0</v>
      </c>
      <c r="AM17" s="19"/>
      <c r="AN17" s="80" t="str">
        <f t="shared" si="6"/>
        <v>Bajo</v>
      </c>
      <c r="AO17" s="80" t="str">
        <f t="shared" si="7"/>
        <v>Bajo</v>
      </c>
      <c r="AP17" s="80" t="str">
        <f t="shared" si="8"/>
        <v>Bajo</v>
      </c>
      <c r="AQ17" s="80" t="str">
        <f t="shared" si="8"/>
        <v>Bajo</v>
      </c>
      <c r="AR17" s="80" t="str">
        <f t="shared" si="8"/>
        <v>Bajo</v>
      </c>
    </row>
    <row r="18" spans="1:48" s="13" customFormat="1" ht="15.75" x14ac:dyDescent="0.25">
      <c r="A18" s="155"/>
      <c r="B18" s="155">
        <v>14</v>
      </c>
      <c r="C18" s="155"/>
      <c r="D18" s="126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/>
      <c r="AD18" s="78">
        <f t="shared" si="9"/>
        <v>0</v>
      </c>
      <c r="AE18" s="79">
        <f t="shared" si="0"/>
        <v>0</v>
      </c>
      <c r="AF18" s="7" t="str">
        <f t="shared" si="10"/>
        <v>Bajo</v>
      </c>
      <c r="AG18"/>
      <c r="AH18" s="147">
        <f t="shared" si="1"/>
        <v>0</v>
      </c>
      <c r="AI18" s="147">
        <f t="shared" si="2"/>
        <v>0</v>
      </c>
      <c r="AJ18" s="147">
        <f t="shared" si="3"/>
        <v>0</v>
      </c>
      <c r="AK18" s="147">
        <f t="shared" si="4"/>
        <v>0</v>
      </c>
      <c r="AL18" s="147">
        <f t="shared" si="5"/>
        <v>0</v>
      </c>
      <c r="AM18" s="19"/>
      <c r="AN18" s="80" t="str">
        <f t="shared" si="6"/>
        <v>Bajo</v>
      </c>
      <c r="AO18" s="80" t="str">
        <f t="shared" si="7"/>
        <v>Bajo</v>
      </c>
      <c r="AP18" s="80" t="str">
        <f t="shared" si="8"/>
        <v>Bajo</v>
      </c>
      <c r="AQ18" s="80" t="str">
        <f t="shared" si="8"/>
        <v>Bajo</v>
      </c>
      <c r="AR18" s="80" t="str">
        <f t="shared" si="8"/>
        <v>Bajo</v>
      </c>
      <c r="AS18"/>
      <c r="AT18"/>
      <c r="AU18"/>
      <c r="AV18"/>
    </row>
    <row r="19" spans="1:48" s="13" customFormat="1" ht="15.75" x14ac:dyDescent="0.25">
      <c r="A19" s="154"/>
      <c r="B19" s="154">
        <v>15</v>
      </c>
      <c r="C19" s="154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27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/>
      <c r="AD19" s="78">
        <f t="shared" si="9"/>
        <v>0</v>
      </c>
      <c r="AE19" s="79">
        <f t="shared" si="0"/>
        <v>0</v>
      </c>
      <c r="AF19" s="7" t="str">
        <f t="shared" si="10"/>
        <v>Bajo</v>
      </c>
      <c r="AG19"/>
      <c r="AH19" s="147">
        <f t="shared" si="1"/>
        <v>0</v>
      </c>
      <c r="AI19" s="147">
        <f t="shared" si="2"/>
        <v>0</v>
      </c>
      <c r="AJ19" s="147">
        <f t="shared" si="3"/>
        <v>0</v>
      </c>
      <c r="AK19" s="147">
        <f t="shared" si="4"/>
        <v>0</v>
      </c>
      <c r="AL19" s="147">
        <f t="shared" si="5"/>
        <v>0</v>
      </c>
      <c r="AM19" s="19"/>
      <c r="AN19" s="80" t="str">
        <f t="shared" si="6"/>
        <v>Bajo</v>
      </c>
      <c r="AO19" s="80" t="str">
        <f t="shared" si="7"/>
        <v>Bajo</v>
      </c>
      <c r="AP19" s="80" t="str">
        <f t="shared" si="8"/>
        <v>Bajo</v>
      </c>
      <c r="AQ19" s="80" t="str">
        <f t="shared" si="8"/>
        <v>Bajo</v>
      </c>
      <c r="AR19" s="80" t="str">
        <f t="shared" si="8"/>
        <v>Bajo</v>
      </c>
      <c r="AS19"/>
      <c r="AT19"/>
      <c r="AU19"/>
      <c r="AV19"/>
    </row>
    <row r="20" spans="1:48" s="13" customFormat="1" ht="15.75" x14ac:dyDescent="0.25">
      <c r="A20" s="155"/>
      <c r="B20" s="155">
        <v>16</v>
      </c>
      <c r="C20" s="155"/>
      <c r="D20" s="126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/>
      <c r="AD20" s="78">
        <f t="shared" si="9"/>
        <v>0</v>
      </c>
      <c r="AE20" s="79">
        <f t="shared" si="0"/>
        <v>0</v>
      </c>
      <c r="AF20" s="7" t="str">
        <f t="shared" si="10"/>
        <v>Bajo</v>
      </c>
      <c r="AG20"/>
      <c r="AH20" s="147">
        <f t="shared" si="1"/>
        <v>0</v>
      </c>
      <c r="AI20" s="147">
        <f t="shared" si="2"/>
        <v>0</v>
      </c>
      <c r="AJ20" s="147">
        <f t="shared" si="3"/>
        <v>0</v>
      </c>
      <c r="AK20" s="147">
        <f t="shared" si="4"/>
        <v>0</v>
      </c>
      <c r="AL20" s="147">
        <f t="shared" si="5"/>
        <v>0</v>
      </c>
      <c r="AM20" s="19"/>
      <c r="AN20" s="80" t="str">
        <f t="shared" si="6"/>
        <v>Bajo</v>
      </c>
      <c r="AO20" s="80" t="str">
        <f t="shared" si="7"/>
        <v>Bajo</v>
      </c>
      <c r="AP20" s="80" t="str">
        <f t="shared" si="8"/>
        <v>Bajo</v>
      </c>
      <c r="AQ20" s="80" t="str">
        <f t="shared" si="8"/>
        <v>Bajo</v>
      </c>
      <c r="AR20" s="80" t="str">
        <f t="shared" si="8"/>
        <v>Bajo</v>
      </c>
      <c r="AS20"/>
      <c r="AT20"/>
      <c r="AU20"/>
      <c r="AV20"/>
    </row>
    <row r="21" spans="1:48" s="13" customFormat="1" ht="15.75" x14ac:dyDescent="0.25">
      <c r="A21" s="154"/>
      <c r="B21" s="154">
        <v>17</v>
      </c>
      <c r="C21" s="154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7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/>
      <c r="AD21" s="78">
        <f t="shared" si="9"/>
        <v>0</v>
      </c>
      <c r="AE21" s="79">
        <f t="shared" si="0"/>
        <v>0</v>
      </c>
      <c r="AF21" s="7" t="str">
        <f t="shared" si="10"/>
        <v>Bajo</v>
      </c>
      <c r="AG21"/>
      <c r="AH21" s="147">
        <f t="shared" si="1"/>
        <v>0</v>
      </c>
      <c r="AI21" s="147">
        <f t="shared" si="2"/>
        <v>0</v>
      </c>
      <c r="AJ21" s="147">
        <f t="shared" si="3"/>
        <v>0</v>
      </c>
      <c r="AK21" s="147">
        <f t="shared" si="4"/>
        <v>0</v>
      </c>
      <c r="AL21" s="147">
        <f t="shared" si="5"/>
        <v>0</v>
      </c>
      <c r="AM21" s="19"/>
      <c r="AN21" s="80" t="str">
        <f t="shared" si="6"/>
        <v>Bajo</v>
      </c>
      <c r="AO21" s="80" t="str">
        <f t="shared" si="7"/>
        <v>Bajo</v>
      </c>
      <c r="AP21" s="80" t="str">
        <f t="shared" ref="AP21:AR49" si="11">+IF(AJ21&lt;25%,"Bajo",+IF(AJ21&lt;50%,"Medio Bajo",+IF(AJ21&lt;75%,"Medio Alto",+IF(AJ21&gt;=75%,"Alto",0))))</f>
        <v>Bajo</v>
      </c>
      <c r="AQ21" s="80" t="str">
        <f t="shared" si="11"/>
        <v>Bajo</v>
      </c>
      <c r="AR21" s="80" t="str">
        <f t="shared" si="11"/>
        <v>Bajo</v>
      </c>
      <c r="AS21"/>
      <c r="AT21"/>
      <c r="AU21"/>
      <c r="AV21"/>
    </row>
    <row r="22" spans="1:48" s="13" customFormat="1" ht="15.75" x14ac:dyDescent="0.25">
      <c r="A22" s="159"/>
      <c r="B22" s="159">
        <v>18</v>
      </c>
      <c r="C22" s="159"/>
      <c r="D22" s="126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/>
      <c r="AD22" s="78">
        <f t="shared" si="9"/>
        <v>0</v>
      </c>
      <c r="AE22" s="79">
        <f t="shared" si="0"/>
        <v>0</v>
      </c>
      <c r="AF22" s="7" t="str">
        <f t="shared" si="10"/>
        <v>Bajo</v>
      </c>
      <c r="AG22"/>
      <c r="AH22" s="147">
        <f t="shared" si="1"/>
        <v>0</v>
      </c>
      <c r="AI22" s="147">
        <f t="shared" si="2"/>
        <v>0</v>
      </c>
      <c r="AJ22" s="147">
        <f t="shared" si="3"/>
        <v>0</v>
      </c>
      <c r="AK22" s="147">
        <f t="shared" si="4"/>
        <v>0</v>
      </c>
      <c r="AL22" s="147">
        <f t="shared" si="5"/>
        <v>0</v>
      </c>
      <c r="AM22" s="19"/>
      <c r="AN22" s="80" t="str">
        <f t="shared" si="6"/>
        <v>Bajo</v>
      </c>
      <c r="AO22" s="80" t="str">
        <f t="shared" si="7"/>
        <v>Bajo</v>
      </c>
      <c r="AP22" s="80" t="str">
        <f t="shared" si="11"/>
        <v>Bajo</v>
      </c>
      <c r="AQ22" s="80" t="str">
        <f t="shared" si="11"/>
        <v>Bajo</v>
      </c>
      <c r="AR22" s="80" t="str">
        <f t="shared" si="11"/>
        <v>Bajo</v>
      </c>
      <c r="AS22"/>
      <c r="AT22"/>
      <c r="AU22"/>
      <c r="AV22"/>
    </row>
    <row r="23" spans="1:48" s="13" customFormat="1" ht="15.75" x14ac:dyDescent="0.25">
      <c r="A23" s="154"/>
      <c r="B23" s="154">
        <v>19</v>
      </c>
      <c r="C23" s="154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7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/>
      <c r="AD23" s="78">
        <f t="shared" si="9"/>
        <v>0</v>
      </c>
      <c r="AE23" s="79">
        <f t="shared" si="0"/>
        <v>0</v>
      </c>
      <c r="AF23" s="7" t="str">
        <f t="shared" si="10"/>
        <v>Bajo</v>
      </c>
      <c r="AG23"/>
      <c r="AH23" s="147">
        <f t="shared" si="1"/>
        <v>0</v>
      </c>
      <c r="AI23" s="147">
        <f t="shared" si="2"/>
        <v>0</v>
      </c>
      <c r="AJ23" s="147">
        <f t="shared" si="3"/>
        <v>0</v>
      </c>
      <c r="AK23" s="147">
        <f t="shared" si="4"/>
        <v>0</v>
      </c>
      <c r="AL23" s="147">
        <f t="shared" si="5"/>
        <v>0</v>
      </c>
      <c r="AM23" s="19"/>
      <c r="AN23" s="80" t="str">
        <f t="shared" si="6"/>
        <v>Bajo</v>
      </c>
      <c r="AO23" s="80" t="str">
        <f t="shared" si="7"/>
        <v>Bajo</v>
      </c>
      <c r="AP23" s="80" t="str">
        <f t="shared" si="11"/>
        <v>Bajo</v>
      </c>
      <c r="AQ23" s="80" t="str">
        <f t="shared" si="11"/>
        <v>Bajo</v>
      </c>
      <c r="AR23" s="80" t="str">
        <f t="shared" si="11"/>
        <v>Bajo</v>
      </c>
      <c r="AS23"/>
      <c r="AT23"/>
      <c r="AU23"/>
      <c r="AV23"/>
    </row>
    <row r="24" spans="1:48" s="13" customFormat="1" ht="15.75" x14ac:dyDescent="0.25">
      <c r="A24" s="155"/>
      <c r="B24" s="155">
        <v>20</v>
      </c>
      <c r="C24" s="155"/>
      <c r="D24" s="126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/>
      <c r="AD24" s="78">
        <f t="shared" si="9"/>
        <v>0</v>
      </c>
      <c r="AE24" s="79">
        <f t="shared" si="0"/>
        <v>0</v>
      </c>
      <c r="AF24" s="7" t="str">
        <f t="shared" si="10"/>
        <v>Bajo</v>
      </c>
      <c r="AG24"/>
      <c r="AH24" s="147">
        <f t="shared" si="1"/>
        <v>0</v>
      </c>
      <c r="AI24" s="147">
        <f t="shared" si="2"/>
        <v>0</v>
      </c>
      <c r="AJ24" s="147">
        <f t="shared" si="3"/>
        <v>0</v>
      </c>
      <c r="AK24" s="147">
        <f t="shared" si="4"/>
        <v>0</v>
      </c>
      <c r="AL24" s="147">
        <f t="shared" si="5"/>
        <v>0</v>
      </c>
      <c r="AM24" s="19"/>
      <c r="AN24" s="80" t="str">
        <f t="shared" si="6"/>
        <v>Bajo</v>
      </c>
      <c r="AO24" s="80" t="str">
        <f t="shared" si="7"/>
        <v>Bajo</v>
      </c>
      <c r="AP24" s="80" t="str">
        <f t="shared" si="11"/>
        <v>Bajo</v>
      </c>
      <c r="AQ24" s="80" t="str">
        <f t="shared" si="11"/>
        <v>Bajo</v>
      </c>
      <c r="AR24" s="80" t="str">
        <f t="shared" si="11"/>
        <v>Bajo</v>
      </c>
      <c r="AS24"/>
      <c r="AT24"/>
      <c r="AU24"/>
      <c r="AV24"/>
    </row>
    <row r="25" spans="1:48" s="13" customFormat="1" ht="15.75" x14ac:dyDescent="0.25">
      <c r="A25" s="154"/>
      <c r="B25" s="154">
        <v>21</v>
      </c>
      <c r="C25" s="154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127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/>
      <c r="AD25" s="78">
        <f t="shared" si="9"/>
        <v>0</v>
      </c>
      <c r="AE25" s="79">
        <f t="shared" si="0"/>
        <v>0</v>
      </c>
      <c r="AF25" s="7" t="str">
        <f t="shared" si="10"/>
        <v>Bajo</v>
      </c>
      <c r="AG25"/>
      <c r="AH25" s="147">
        <f t="shared" si="1"/>
        <v>0</v>
      </c>
      <c r="AI25" s="147">
        <f t="shared" si="2"/>
        <v>0</v>
      </c>
      <c r="AJ25" s="147">
        <f t="shared" si="3"/>
        <v>0</v>
      </c>
      <c r="AK25" s="147">
        <f t="shared" si="4"/>
        <v>0</v>
      </c>
      <c r="AL25" s="147">
        <f t="shared" si="5"/>
        <v>0</v>
      </c>
      <c r="AM25" s="19"/>
      <c r="AN25" s="80" t="str">
        <f t="shared" si="6"/>
        <v>Bajo</v>
      </c>
      <c r="AO25" s="80" t="str">
        <f t="shared" si="7"/>
        <v>Bajo</v>
      </c>
      <c r="AP25" s="80" t="str">
        <f t="shared" si="11"/>
        <v>Bajo</v>
      </c>
      <c r="AQ25" s="80" t="str">
        <f t="shared" si="11"/>
        <v>Bajo</v>
      </c>
      <c r="AR25" s="80" t="str">
        <f t="shared" si="11"/>
        <v>Bajo</v>
      </c>
      <c r="AS25"/>
      <c r="AT25"/>
      <c r="AU25"/>
      <c r="AV25"/>
    </row>
    <row r="26" spans="1:48" s="13" customFormat="1" ht="15.75" x14ac:dyDescent="0.25">
      <c r="A26" s="155"/>
      <c r="B26" s="155">
        <v>22</v>
      </c>
      <c r="C26" s="155"/>
      <c r="D26" s="126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/>
      <c r="AD26" s="78">
        <f t="shared" si="9"/>
        <v>0</v>
      </c>
      <c r="AE26" s="79">
        <f t="shared" si="0"/>
        <v>0</v>
      </c>
      <c r="AF26" s="7" t="str">
        <f t="shared" si="10"/>
        <v>Bajo</v>
      </c>
      <c r="AG26"/>
      <c r="AH26" s="147">
        <f t="shared" si="1"/>
        <v>0</v>
      </c>
      <c r="AI26" s="147">
        <f t="shared" si="2"/>
        <v>0</v>
      </c>
      <c r="AJ26" s="147">
        <f t="shared" si="3"/>
        <v>0</v>
      </c>
      <c r="AK26" s="147">
        <f t="shared" si="4"/>
        <v>0</v>
      </c>
      <c r="AL26" s="147">
        <f t="shared" si="5"/>
        <v>0</v>
      </c>
      <c r="AM26" s="19"/>
      <c r="AN26" s="80" t="str">
        <f t="shared" si="6"/>
        <v>Bajo</v>
      </c>
      <c r="AO26" s="80" t="str">
        <f t="shared" si="7"/>
        <v>Bajo</v>
      </c>
      <c r="AP26" s="80" t="str">
        <f t="shared" si="11"/>
        <v>Bajo</v>
      </c>
      <c r="AQ26" s="80" t="str">
        <f t="shared" si="11"/>
        <v>Bajo</v>
      </c>
      <c r="AR26" s="80" t="str">
        <f t="shared" si="11"/>
        <v>Bajo</v>
      </c>
      <c r="AS26"/>
      <c r="AT26"/>
      <c r="AU26"/>
      <c r="AV26"/>
    </row>
    <row r="27" spans="1:48" s="13" customFormat="1" ht="15.75" x14ac:dyDescent="0.25">
      <c r="A27" s="154"/>
      <c r="B27" s="154">
        <v>23</v>
      </c>
      <c r="C27" s="154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  <c r="P27" s="127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/>
      <c r="AD27" s="78">
        <f t="shared" si="9"/>
        <v>0</v>
      </c>
      <c r="AE27" s="79">
        <f t="shared" si="0"/>
        <v>0</v>
      </c>
      <c r="AF27" s="7" t="str">
        <f t="shared" si="10"/>
        <v>Bajo</v>
      </c>
      <c r="AG27"/>
      <c r="AH27" s="147">
        <f t="shared" si="1"/>
        <v>0</v>
      </c>
      <c r="AI27" s="147">
        <f t="shared" si="2"/>
        <v>0</v>
      </c>
      <c r="AJ27" s="147">
        <f t="shared" si="3"/>
        <v>0</v>
      </c>
      <c r="AK27" s="147">
        <f t="shared" si="4"/>
        <v>0</v>
      </c>
      <c r="AL27" s="147">
        <f t="shared" si="5"/>
        <v>0</v>
      </c>
      <c r="AM27" s="19"/>
      <c r="AN27" s="80" t="str">
        <f t="shared" si="6"/>
        <v>Bajo</v>
      </c>
      <c r="AO27" s="80" t="str">
        <f t="shared" si="7"/>
        <v>Bajo</v>
      </c>
      <c r="AP27" s="80" t="str">
        <f t="shared" si="11"/>
        <v>Bajo</v>
      </c>
      <c r="AQ27" s="80" t="str">
        <f t="shared" si="11"/>
        <v>Bajo</v>
      </c>
      <c r="AR27" s="80" t="str">
        <f t="shared" si="11"/>
        <v>Bajo</v>
      </c>
      <c r="AS27"/>
      <c r="AT27"/>
      <c r="AU27"/>
      <c r="AV27"/>
    </row>
    <row r="28" spans="1:48" s="13" customFormat="1" ht="15.75" x14ac:dyDescent="0.25">
      <c r="A28" s="155"/>
      <c r="B28" s="155">
        <v>24</v>
      </c>
      <c r="C28" s="155"/>
      <c r="D28" s="126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/>
      <c r="AD28" s="78">
        <f t="shared" si="9"/>
        <v>0</v>
      </c>
      <c r="AE28" s="79">
        <f t="shared" si="0"/>
        <v>0</v>
      </c>
      <c r="AF28" s="7" t="str">
        <f t="shared" si="10"/>
        <v>Bajo</v>
      </c>
      <c r="AG28"/>
      <c r="AH28" s="147">
        <f t="shared" si="1"/>
        <v>0</v>
      </c>
      <c r="AI28" s="147">
        <f t="shared" si="2"/>
        <v>0</v>
      </c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19"/>
      <c r="AN28" s="80" t="str">
        <f t="shared" si="6"/>
        <v>Bajo</v>
      </c>
      <c r="AO28" s="80" t="str">
        <f t="shared" si="7"/>
        <v>Bajo</v>
      </c>
      <c r="AP28" s="80" t="str">
        <f t="shared" si="11"/>
        <v>Bajo</v>
      </c>
      <c r="AQ28" s="80" t="str">
        <f t="shared" si="11"/>
        <v>Bajo</v>
      </c>
      <c r="AR28" s="80" t="str">
        <f t="shared" si="11"/>
        <v>Bajo</v>
      </c>
      <c r="AS28"/>
      <c r="AT28"/>
      <c r="AU28"/>
      <c r="AV28"/>
    </row>
    <row r="29" spans="1:48" s="13" customFormat="1" ht="15.75" x14ac:dyDescent="0.25">
      <c r="A29" s="154"/>
      <c r="B29" s="154">
        <v>25</v>
      </c>
      <c r="C29" s="154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7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/>
      <c r="AD29" s="78">
        <f t="shared" si="9"/>
        <v>0</v>
      </c>
      <c r="AE29" s="79">
        <f t="shared" si="0"/>
        <v>0</v>
      </c>
      <c r="AF29" s="7" t="str">
        <f t="shared" si="10"/>
        <v>Bajo</v>
      </c>
      <c r="AG29"/>
      <c r="AH29" s="147">
        <f t="shared" si="1"/>
        <v>0</v>
      </c>
      <c r="AI29" s="147">
        <f t="shared" si="2"/>
        <v>0</v>
      </c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19"/>
      <c r="AN29" s="80" t="str">
        <f t="shared" si="6"/>
        <v>Bajo</v>
      </c>
      <c r="AO29" s="80" t="str">
        <f t="shared" si="7"/>
        <v>Bajo</v>
      </c>
      <c r="AP29" s="80" t="str">
        <f t="shared" si="11"/>
        <v>Bajo</v>
      </c>
      <c r="AQ29" s="80" t="str">
        <f t="shared" si="11"/>
        <v>Bajo</v>
      </c>
      <c r="AR29" s="80" t="str">
        <f t="shared" si="11"/>
        <v>Bajo</v>
      </c>
      <c r="AS29"/>
      <c r="AT29"/>
      <c r="AU29"/>
      <c r="AV29"/>
    </row>
    <row r="30" spans="1:48" s="13" customFormat="1" ht="15.75" x14ac:dyDescent="0.25">
      <c r="A30" s="155"/>
      <c r="B30" s="155">
        <v>26</v>
      </c>
      <c r="C30" s="155"/>
      <c r="D30" s="126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/>
      <c r="AD30" s="78">
        <f t="shared" si="9"/>
        <v>0</v>
      </c>
      <c r="AE30" s="79">
        <f t="shared" si="0"/>
        <v>0</v>
      </c>
      <c r="AF30" s="7" t="str">
        <f t="shared" si="10"/>
        <v>Bajo</v>
      </c>
      <c r="AG30"/>
      <c r="AH30" s="147">
        <f t="shared" si="1"/>
        <v>0</v>
      </c>
      <c r="AI30" s="147">
        <f t="shared" si="2"/>
        <v>0</v>
      </c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19"/>
      <c r="AN30" s="80" t="str">
        <f t="shared" si="6"/>
        <v>Bajo</v>
      </c>
      <c r="AO30" s="80" t="str">
        <f t="shared" si="7"/>
        <v>Bajo</v>
      </c>
      <c r="AP30" s="80" t="str">
        <f t="shared" si="11"/>
        <v>Bajo</v>
      </c>
      <c r="AQ30" s="80" t="str">
        <f t="shared" si="11"/>
        <v>Bajo</v>
      </c>
      <c r="AR30" s="80" t="str">
        <f t="shared" si="11"/>
        <v>Bajo</v>
      </c>
      <c r="AS30"/>
      <c r="AT30"/>
      <c r="AU30"/>
      <c r="AV30"/>
    </row>
    <row r="31" spans="1:48" s="13" customFormat="1" ht="15.75" x14ac:dyDescent="0.25">
      <c r="A31" s="154"/>
      <c r="B31" s="154">
        <v>27</v>
      </c>
      <c r="C31" s="154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7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/>
      <c r="AD31" s="78">
        <f t="shared" si="9"/>
        <v>0</v>
      </c>
      <c r="AE31" s="79">
        <f t="shared" si="0"/>
        <v>0</v>
      </c>
      <c r="AF31" s="7" t="str">
        <f t="shared" si="10"/>
        <v>Bajo</v>
      </c>
      <c r="AG31"/>
      <c r="AH31" s="147">
        <f t="shared" si="1"/>
        <v>0</v>
      </c>
      <c r="AI31" s="147">
        <f t="shared" si="2"/>
        <v>0</v>
      </c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19"/>
      <c r="AN31" s="80" t="str">
        <f t="shared" si="6"/>
        <v>Bajo</v>
      </c>
      <c r="AO31" s="80" t="str">
        <f t="shared" si="7"/>
        <v>Bajo</v>
      </c>
      <c r="AP31" s="80" t="str">
        <f t="shared" si="11"/>
        <v>Bajo</v>
      </c>
      <c r="AQ31" s="80" t="str">
        <f t="shared" si="11"/>
        <v>Bajo</v>
      </c>
      <c r="AR31" s="80" t="str">
        <f t="shared" si="11"/>
        <v>Bajo</v>
      </c>
      <c r="AS31"/>
      <c r="AT31"/>
      <c r="AU31"/>
      <c r="AV31"/>
    </row>
    <row r="32" spans="1:48" s="13" customFormat="1" ht="15.75" x14ac:dyDescent="0.25">
      <c r="A32" s="155"/>
      <c r="B32" s="155">
        <v>28</v>
      </c>
      <c r="C32" s="155"/>
      <c r="D32" s="126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/>
      <c r="AD32" s="78">
        <f t="shared" si="9"/>
        <v>0</v>
      </c>
      <c r="AE32" s="79">
        <f t="shared" si="0"/>
        <v>0</v>
      </c>
      <c r="AF32" s="7" t="str">
        <f t="shared" si="10"/>
        <v>Bajo</v>
      </c>
      <c r="AG32"/>
      <c r="AH32" s="147">
        <f t="shared" si="1"/>
        <v>0</v>
      </c>
      <c r="AI32" s="147">
        <f t="shared" si="2"/>
        <v>0</v>
      </c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19"/>
      <c r="AN32" s="80" t="str">
        <f t="shared" si="6"/>
        <v>Bajo</v>
      </c>
      <c r="AO32" s="80" t="str">
        <f t="shared" si="7"/>
        <v>Bajo</v>
      </c>
      <c r="AP32" s="80" t="str">
        <f t="shared" si="11"/>
        <v>Bajo</v>
      </c>
      <c r="AQ32" s="80" t="str">
        <f t="shared" si="11"/>
        <v>Bajo</v>
      </c>
      <c r="AR32" s="80" t="str">
        <f t="shared" si="11"/>
        <v>Bajo</v>
      </c>
      <c r="AS32"/>
      <c r="AT32"/>
      <c r="AU32"/>
      <c r="AV32"/>
    </row>
    <row r="33" spans="1:48" s="13" customFormat="1" ht="15.75" x14ac:dyDescent="0.25">
      <c r="A33" s="154"/>
      <c r="B33" s="154">
        <v>29</v>
      </c>
      <c r="C33" s="154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7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/>
      <c r="AD33" s="78">
        <f t="shared" si="9"/>
        <v>0</v>
      </c>
      <c r="AE33" s="79">
        <f t="shared" si="0"/>
        <v>0</v>
      </c>
      <c r="AF33" s="7" t="str">
        <f t="shared" si="10"/>
        <v>Bajo</v>
      </c>
      <c r="AG33"/>
      <c r="AH33" s="147">
        <f t="shared" si="1"/>
        <v>0</v>
      </c>
      <c r="AI33" s="147">
        <f t="shared" si="2"/>
        <v>0</v>
      </c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19"/>
      <c r="AN33" s="80" t="str">
        <f t="shared" si="6"/>
        <v>Bajo</v>
      </c>
      <c r="AO33" s="80" t="str">
        <f t="shared" si="7"/>
        <v>Bajo</v>
      </c>
      <c r="AP33" s="80" t="str">
        <f t="shared" si="11"/>
        <v>Bajo</v>
      </c>
      <c r="AQ33" s="80" t="str">
        <f t="shared" si="11"/>
        <v>Bajo</v>
      </c>
      <c r="AR33" s="80" t="str">
        <f t="shared" si="11"/>
        <v>Bajo</v>
      </c>
      <c r="AS33"/>
      <c r="AT33"/>
      <c r="AU33"/>
      <c r="AV33"/>
    </row>
    <row r="34" spans="1:48" s="13" customFormat="1" ht="15.75" x14ac:dyDescent="0.25">
      <c r="A34" s="155"/>
      <c r="B34" s="155">
        <v>30</v>
      </c>
      <c r="C34" s="155"/>
      <c r="D34" s="126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/>
      <c r="AD34" s="78">
        <f t="shared" si="9"/>
        <v>0</v>
      </c>
      <c r="AE34" s="79">
        <f t="shared" si="0"/>
        <v>0</v>
      </c>
      <c r="AF34" s="7" t="str">
        <f t="shared" si="10"/>
        <v>Bajo</v>
      </c>
      <c r="AG34"/>
      <c r="AH34" s="147">
        <f t="shared" si="1"/>
        <v>0</v>
      </c>
      <c r="AI34" s="147">
        <f t="shared" si="2"/>
        <v>0</v>
      </c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19"/>
      <c r="AN34" s="80" t="str">
        <f t="shared" si="6"/>
        <v>Bajo</v>
      </c>
      <c r="AO34" s="80" t="str">
        <f t="shared" si="7"/>
        <v>Bajo</v>
      </c>
      <c r="AP34" s="80" t="str">
        <f t="shared" si="11"/>
        <v>Bajo</v>
      </c>
      <c r="AQ34" s="80" t="str">
        <f t="shared" si="11"/>
        <v>Bajo</v>
      </c>
      <c r="AR34" s="80" t="str">
        <f t="shared" si="11"/>
        <v>Bajo</v>
      </c>
      <c r="AS34"/>
      <c r="AT34"/>
      <c r="AU34"/>
      <c r="AV34"/>
    </row>
    <row r="35" spans="1:48" s="13" customFormat="1" ht="15.75" x14ac:dyDescent="0.25">
      <c r="A35" s="154"/>
      <c r="B35" s="154">
        <v>31</v>
      </c>
      <c r="C35" s="154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27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/>
      <c r="AD35" s="78">
        <f t="shared" si="9"/>
        <v>0</v>
      </c>
      <c r="AE35" s="79">
        <f t="shared" si="0"/>
        <v>0</v>
      </c>
      <c r="AF35" s="7" t="str">
        <f t="shared" si="10"/>
        <v>Bajo</v>
      </c>
      <c r="AG35"/>
      <c r="AH35" s="147">
        <f t="shared" si="1"/>
        <v>0</v>
      </c>
      <c r="AI35" s="147">
        <f t="shared" si="2"/>
        <v>0</v>
      </c>
      <c r="AJ35" s="147">
        <f t="shared" si="3"/>
        <v>0</v>
      </c>
      <c r="AK35" s="147">
        <f t="shared" si="4"/>
        <v>0</v>
      </c>
      <c r="AL35" s="147">
        <f t="shared" si="5"/>
        <v>0</v>
      </c>
      <c r="AM35" s="19"/>
      <c r="AN35" s="80" t="str">
        <f t="shared" si="6"/>
        <v>Bajo</v>
      </c>
      <c r="AO35" s="80" t="str">
        <f t="shared" si="7"/>
        <v>Bajo</v>
      </c>
      <c r="AP35" s="80" t="str">
        <f t="shared" si="11"/>
        <v>Bajo</v>
      </c>
      <c r="AQ35" s="80" t="str">
        <f t="shared" si="11"/>
        <v>Bajo</v>
      </c>
      <c r="AR35" s="80" t="str">
        <f t="shared" si="11"/>
        <v>Bajo</v>
      </c>
      <c r="AS35"/>
      <c r="AT35"/>
      <c r="AU35"/>
      <c r="AV35"/>
    </row>
    <row r="36" spans="1:48" s="13" customFormat="1" ht="15.75" x14ac:dyDescent="0.25">
      <c r="A36" s="155"/>
      <c r="B36" s="155">
        <v>32</v>
      </c>
      <c r="C36" s="155"/>
      <c r="D36" s="126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/>
      <c r="AD36" s="78">
        <f t="shared" si="9"/>
        <v>0</v>
      </c>
      <c r="AE36" s="79">
        <f t="shared" si="0"/>
        <v>0</v>
      </c>
      <c r="AF36" s="7" t="str">
        <f t="shared" si="10"/>
        <v>Bajo</v>
      </c>
      <c r="AG36"/>
      <c r="AH36" s="147">
        <f t="shared" si="1"/>
        <v>0</v>
      </c>
      <c r="AI36" s="147">
        <f t="shared" si="2"/>
        <v>0</v>
      </c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19"/>
      <c r="AN36" s="80" t="str">
        <f t="shared" si="6"/>
        <v>Bajo</v>
      </c>
      <c r="AO36" s="80" t="str">
        <f t="shared" si="7"/>
        <v>Bajo</v>
      </c>
      <c r="AP36" s="80" t="str">
        <f t="shared" si="11"/>
        <v>Bajo</v>
      </c>
      <c r="AQ36" s="80" t="str">
        <f t="shared" si="11"/>
        <v>Bajo</v>
      </c>
      <c r="AR36" s="80" t="str">
        <f t="shared" si="11"/>
        <v>Bajo</v>
      </c>
      <c r="AS36"/>
      <c r="AT36"/>
      <c r="AU36"/>
      <c r="AV36"/>
    </row>
    <row r="37" spans="1:48" s="13" customFormat="1" ht="15.75" x14ac:dyDescent="0.25">
      <c r="A37" s="154"/>
      <c r="B37" s="154">
        <v>33</v>
      </c>
      <c r="C37" s="154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7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/>
      <c r="AD37" s="78">
        <f t="shared" si="9"/>
        <v>0</v>
      </c>
      <c r="AE37" s="79">
        <f t="shared" si="0"/>
        <v>0</v>
      </c>
      <c r="AF37" s="7" t="str">
        <f t="shared" si="10"/>
        <v>Bajo</v>
      </c>
      <c r="AG37"/>
      <c r="AH37" s="147">
        <f t="shared" si="1"/>
        <v>0</v>
      </c>
      <c r="AI37" s="147">
        <f t="shared" si="2"/>
        <v>0</v>
      </c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19"/>
      <c r="AN37" s="80" t="str">
        <f t="shared" si="6"/>
        <v>Bajo</v>
      </c>
      <c r="AO37" s="80" t="str">
        <f t="shared" si="7"/>
        <v>Bajo</v>
      </c>
      <c r="AP37" s="80" t="str">
        <f t="shared" si="11"/>
        <v>Bajo</v>
      </c>
      <c r="AQ37" s="80" t="str">
        <f t="shared" si="11"/>
        <v>Bajo</v>
      </c>
      <c r="AR37" s="80" t="str">
        <f t="shared" si="11"/>
        <v>Bajo</v>
      </c>
      <c r="AS37"/>
      <c r="AT37"/>
      <c r="AU37"/>
      <c r="AV37"/>
    </row>
    <row r="38" spans="1:48" ht="15.75" x14ac:dyDescent="0.25">
      <c r="A38" s="155"/>
      <c r="B38" s="155">
        <v>34</v>
      </c>
      <c r="C38" s="155"/>
      <c r="D38" s="126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D38" s="78">
        <f t="shared" si="9"/>
        <v>0</v>
      </c>
      <c r="AE38" s="79">
        <f t="shared" si="0"/>
        <v>0</v>
      </c>
      <c r="AF38" s="7" t="str">
        <f t="shared" si="10"/>
        <v>Bajo</v>
      </c>
      <c r="AH38" s="147">
        <f t="shared" si="1"/>
        <v>0</v>
      </c>
      <c r="AI38" s="147">
        <f t="shared" si="2"/>
        <v>0</v>
      </c>
      <c r="AJ38" s="147">
        <f t="shared" si="3"/>
        <v>0</v>
      </c>
      <c r="AK38" s="147">
        <f t="shared" si="4"/>
        <v>0</v>
      </c>
      <c r="AL38" s="147">
        <f t="shared" si="5"/>
        <v>0</v>
      </c>
      <c r="AM38" s="19"/>
      <c r="AN38" s="80" t="str">
        <f t="shared" si="6"/>
        <v>Bajo</v>
      </c>
      <c r="AO38" s="80" t="str">
        <f t="shared" si="7"/>
        <v>Bajo</v>
      </c>
      <c r="AP38" s="80" t="str">
        <f t="shared" si="11"/>
        <v>Bajo</v>
      </c>
      <c r="AQ38" s="80" t="str">
        <f t="shared" si="11"/>
        <v>Bajo</v>
      </c>
      <c r="AR38" s="80" t="str">
        <f t="shared" si="11"/>
        <v>Bajo</v>
      </c>
    </row>
    <row r="39" spans="1:48" ht="15.75" x14ac:dyDescent="0.25">
      <c r="A39" s="154"/>
      <c r="B39" s="154">
        <v>35</v>
      </c>
      <c r="C39" s="154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  <c r="P39" s="127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D39" s="78">
        <f t="shared" si="9"/>
        <v>0</v>
      </c>
      <c r="AE39" s="79">
        <f t="shared" si="0"/>
        <v>0</v>
      </c>
      <c r="AF39" s="7" t="str">
        <f t="shared" si="10"/>
        <v>Bajo</v>
      </c>
      <c r="AH39" s="147">
        <f t="shared" si="1"/>
        <v>0</v>
      </c>
      <c r="AI39" s="147">
        <f t="shared" si="2"/>
        <v>0</v>
      </c>
      <c r="AJ39" s="147">
        <f t="shared" si="3"/>
        <v>0</v>
      </c>
      <c r="AK39" s="147">
        <f t="shared" si="4"/>
        <v>0</v>
      </c>
      <c r="AL39" s="147">
        <f t="shared" si="5"/>
        <v>0</v>
      </c>
      <c r="AM39" s="19"/>
      <c r="AN39" s="80" t="str">
        <f t="shared" si="6"/>
        <v>Bajo</v>
      </c>
      <c r="AO39" s="80" t="str">
        <f t="shared" si="7"/>
        <v>Bajo</v>
      </c>
      <c r="AP39" s="80" t="str">
        <f t="shared" si="11"/>
        <v>Bajo</v>
      </c>
      <c r="AQ39" s="80" t="str">
        <f t="shared" si="11"/>
        <v>Bajo</v>
      </c>
      <c r="AR39" s="80" t="str">
        <f t="shared" si="11"/>
        <v>Bajo</v>
      </c>
    </row>
    <row r="40" spans="1:48" ht="15.75" x14ac:dyDescent="0.25">
      <c r="A40" s="155"/>
      <c r="B40" s="155">
        <v>36</v>
      </c>
      <c r="C40" s="155"/>
      <c r="D40" s="126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D40" s="78">
        <f t="shared" si="9"/>
        <v>0</v>
      </c>
      <c r="AE40" s="79">
        <f t="shared" si="0"/>
        <v>0</v>
      </c>
      <c r="AF40" s="7" t="str">
        <f t="shared" si="10"/>
        <v>Bajo</v>
      </c>
      <c r="AH40" s="147">
        <f t="shared" si="1"/>
        <v>0</v>
      </c>
      <c r="AI40" s="147">
        <f t="shared" si="2"/>
        <v>0</v>
      </c>
      <c r="AJ40" s="147">
        <f t="shared" si="3"/>
        <v>0</v>
      </c>
      <c r="AK40" s="147">
        <f t="shared" si="4"/>
        <v>0</v>
      </c>
      <c r="AL40" s="147">
        <f t="shared" si="5"/>
        <v>0</v>
      </c>
      <c r="AM40" s="19"/>
      <c r="AN40" s="80" t="str">
        <f t="shared" si="6"/>
        <v>Bajo</v>
      </c>
      <c r="AO40" s="80" t="str">
        <f t="shared" si="7"/>
        <v>Bajo</v>
      </c>
      <c r="AP40" s="80" t="str">
        <f t="shared" si="11"/>
        <v>Bajo</v>
      </c>
      <c r="AQ40" s="80" t="str">
        <f t="shared" si="11"/>
        <v>Bajo</v>
      </c>
      <c r="AR40" s="80" t="str">
        <f t="shared" si="11"/>
        <v>Bajo</v>
      </c>
    </row>
    <row r="41" spans="1:48" ht="15.75" x14ac:dyDescent="0.25">
      <c r="A41" s="156"/>
      <c r="B41" s="156">
        <v>37</v>
      </c>
      <c r="C41" s="158"/>
      <c r="D41" s="12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D41" s="78">
        <f t="shared" si="9"/>
        <v>0</v>
      </c>
      <c r="AE41" s="79">
        <f t="shared" si="0"/>
        <v>0</v>
      </c>
      <c r="AF41" s="7"/>
      <c r="AH41" s="147">
        <f t="shared" si="1"/>
        <v>0</v>
      </c>
      <c r="AI41" s="147">
        <f t="shared" si="2"/>
        <v>0</v>
      </c>
      <c r="AJ41" s="147">
        <f t="shared" si="3"/>
        <v>0</v>
      </c>
      <c r="AK41" s="147">
        <f t="shared" si="4"/>
        <v>0</v>
      </c>
      <c r="AL41" s="147">
        <f t="shared" si="5"/>
        <v>0</v>
      </c>
      <c r="AM41" s="19"/>
      <c r="AN41" s="80" t="str">
        <f t="shared" si="6"/>
        <v>Bajo</v>
      </c>
      <c r="AO41" s="80" t="str">
        <f t="shared" si="7"/>
        <v>Bajo</v>
      </c>
      <c r="AP41" s="80" t="str">
        <f t="shared" si="11"/>
        <v>Bajo</v>
      </c>
      <c r="AQ41" s="80" t="str">
        <f t="shared" si="11"/>
        <v>Bajo</v>
      </c>
      <c r="AR41" s="80" t="str">
        <f t="shared" si="11"/>
        <v>Bajo</v>
      </c>
    </row>
    <row r="42" spans="1:48" ht="15.75" x14ac:dyDescent="0.25">
      <c r="A42" s="155"/>
      <c r="B42" s="155">
        <v>38</v>
      </c>
      <c r="C42" s="155"/>
      <c r="D42" s="126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D42" s="78">
        <f t="shared" si="9"/>
        <v>0</v>
      </c>
      <c r="AE42" s="79">
        <f t="shared" si="0"/>
        <v>0</v>
      </c>
      <c r="AF42" s="7" t="str">
        <f t="shared" si="10"/>
        <v>Bajo</v>
      </c>
      <c r="AH42" s="147">
        <f t="shared" si="1"/>
        <v>0</v>
      </c>
      <c r="AI42" s="147">
        <f t="shared" si="2"/>
        <v>0</v>
      </c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19"/>
      <c r="AN42" s="80" t="str">
        <f t="shared" si="6"/>
        <v>Bajo</v>
      </c>
      <c r="AO42" s="80" t="str">
        <f t="shared" si="7"/>
        <v>Bajo</v>
      </c>
      <c r="AP42" s="80" t="str">
        <f t="shared" si="11"/>
        <v>Bajo</v>
      </c>
      <c r="AQ42" s="80" t="str">
        <f t="shared" si="11"/>
        <v>Bajo</v>
      </c>
      <c r="AR42" s="80" t="str">
        <f t="shared" si="11"/>
        <v>Bajo</v>
      </c>
    </row>
    <row r="43" spans="1:48" ht="15.75" x14ac:dyDescent="0.25">
      <c r="A43" s="156"/>
      <c r="B43" s="156">
        <v>39</v>
      </c>
      <c r="C43" s="156"/>
      <c r="D43" s="126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D43" s="78">
        <f t="shared" si="9"/>
        <v>0</v>
      </c>
      <c r="AE43" s="79">
        <f t="shared" si="0"/>
        <v>0</v>
      </c>
      <c r="AF43" s="7" t="str">
        <f t="shared" si="10"/>
        <v>Bajo</v>
      </c>
      <c r="AH43" s="147">
        <f t="shared" si="1"/>
        <v>0</v>
      </c>
      <c r="AI43" s="147">
        <f t="shared" si="2"/>
        <v>0</v>
      </c>
      <c r="AJ43" s="147">
        <f t="shared" si="3"/>
        <v>0</v>
      </c>
      <c r="AK43" s="147">
        <f t="shared" si="4"/>
        <v>0</v>
      </c>
      <c r="AL43" s="147">
        <f t="shared" si="5"/>
        <v>0</v>
      </c>
      <c r="AM43" s="19"/>
      <c r="AN43" s="80" t="str">
        <f t="shared" si="6"/>
        <v>Bajo</v>
      </c>
      <c r="AO43" s="80" t="str">
        <f t="shared" si="7"/>
        <v>Bajo</v>
      </c>
      <c r="AP43" s="80" t="str">
        <f t="shared" si="11"/>
        <v>Bajo</v>
      </c>
      <c r="AQ43" s="80" t="str">
        <f t="shared" si="11"/>
        <v>Bajo</v>
      </c>
      <c r="AR43" s="80" t="str">
        <f t="shared" si="11"/>
        <v>Bajo</v>
      </c>
    </row>
    <row r="44" spans="1:48" ht="15.75" x14ac:dyDescent="0.25">
      <c r="A44" s="155"/>
      <c r="B44" s="155">
        <v>40</v>
      </c>
      <c r="C44" s="155"/>
      <c r="D44" s="126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D44" s="78">
        <f t="shared" si="9"/>
        <v>0</v>
      </c>
      <c r="AE44" s="79">
        <f t="shared" si="0"/>
        <v>0</v>
      </c>
      <c r="AF44" s="7" t="str">
        <f t="shared" si="10"/>
        <v>Bajo</v>
      </c>
      <c r="AH44" s="147">
        <f t="shared" si="1"/>
        <v>0</v>
      </c>
      <c r="AI44" s="147">
        <f t="shared" si="2"/>
        <v>0</v>
      </c>
      <c r="AJ44" s="147">
        <f t="shared" si="3"/>
        <v>0</v>
      </c>
      <c r="AK44" s="147">
        <f t="shared" si="4"/>
        <v>0</v>
      </c>
      <c r="AL44" s="147">
        <f t="shared" si="5"/>
        <v>0</v>
      </c>
      <c r="AM44" s="19"/>
      <c r="AN44" s="80" t="str">
        <f t="shared" si="6"/>
        <v>Bajo</v>
      </c>
      <c r="AO44" s="80" t="str">
        <f t="shared" si="7"/>
        <v>Bajo</v>
      </c>
      <c r="AP44" s="80" t="str">
        <f t="shared" si="11"/>
        <v>Bajo</v>
      </c>
      <c r="AQ44" s="80" t="str">
        <f t="shared" si="11"/>
        <v>Bajo</v>
      </c>
      <c r="AR44" s="80" t="str">
        <f t="shared" si="11"/>
        <v>Bajo</v>
      </c>
    </row>
    <row r="45" spans="1:48" ht="15.75" x14ac:dyDescent="0.25">
      <c r="A45" s="156"/>
      <c r="B45" s="156">
        <v>41</v>
      </c>
      <c r="C45" s="158"/>
      <c r="D45" s="12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D45" s="78">
        <f t="shared" si="9"/>
        <v>0</v>
      </c>
      <c r="AE45" s="79">
        <f t="shared" si="0"/>
        <v>0</v>
      </c>
      <c r="AF45" s="7"/>
      <c r="AH45" s="147">
        <f t="shared" si="1"/>
        <v>0</v>
      </c>
      <c r="AI45" s="147">
        <f t="shared" si="2"/>
        <v>0</v>
      </c>
      <c r="AJ45" s="147">
        <f t="shared" si="3"/>
        <v>0</v>
      </c>
      <c r="AK45" s="147">
        <f t="shared" si="4"/>
        <v>0</v>
      </c>
      <c r="AL45" s="147">
        <f t="shared" si="5"/>
        <v>0</v>
      </c>
      <c r="AM45" s="19"/>
      <c r="AN45" s="80" t="str">
        <f t="shared" si="6"/>
        <v>Bajo</v>
      </c>
      <c r="AO45" s="80" t="str">
        <f t="shared" si="7"/>
        <v>Bajo</v>
      </c>
      <c r="AP45" s="80" t="str">
        <f t="shared" si="11"/>
        <v>Bajo</v>
      </c>
      <c r="AQ45" s="80" t="str">
        <f t="shared" si="11"/>
        <v>Bajo</v>
      </c>
      <c r="AR45" s="80" t="str">
        <f t="shared" si="11"/>
        <v>Bajo</v>
      </c>
    </row>
    <row r="46" spans="1:48" ht="15.75" x14ac:dyDescent="0.25">
      <c r="A46" s="155"/>
      <c r="B46" s="155">
        <v>42</v>
      </c>
      <c r="C46" s="155"/>
      <c r="D46" s="126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D46" s="78">
        <f t="shared" si="9"/>
        <v>0</v>
      </c>
      <c r="AE46" s="79">
        <f t="shared" si="0"/>
        <v>0</v>
      </c>
      <c r="AF46" s="7" t="str">
        <f t="shared" si="10"/>
        <v>Bajo</v>
      </c>
      <c r="AH46" s="147">
        <f t="shared" si="1"/>
        <v>0</v>
      </c>
      <c r="AI46" s="147">
        <f t="shared" si="2"/>
        <v>0</v>
      </c>
      <c r="AJ46" s="147">
        <f t="shared" si="3"/>
        <v>0</v>
      </c>
      <c r="AK46" s="147">
        <f t="shared" si="4"/>
        <v>0</v>
      </c>
      <c r="AL46" s="147">
        <f t="shared" si="5"/>
        <v>0</v>
      </c>
      <c r="AM46" s="19"/>
      <c r="AN46" s="80" t="str">
        <f t="shared" si="6"/>
        <v>Bajo</v>
      </c>
      <c r="AO46" s="80" t="str">
        <f t="shared" si="7"/>
        <v>Bajo</v>
      </c>
      <c r="AP46" s="80" t="str">
        <f t="shared" si="11"/>
        <v>Bajo</v>
      </c>
      <c r="AQ46" s="80" t="str">
        <f t="shared" si="11"/>
        <v>Bajo</v>
      </c>
      <c r="AR46" s="80" t="str">
        <f t="shared" si="11"/>
        <v>Bajo</v>
      </c>
    </row>
    <row r="47" spans="1:48" ht="15.75" x14ac:dyDescent="0.25">
      <c r="A47" s="154"/>
      <c r="B47" s="154">
        <v>43</v>
      </c>
      <c r="C47" s="154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127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D47" s="78">
        <f t="shared" si="9"/>
        <v>0</v>
      </c>
      <c r="AE47" s="79">
        <f t="shared" si="0"/>
        <v>0</v>
      </c>
      <c r="AF47" s="7" t="str">
        <f t="shared" si="10"/>
        <v>Bajo</v>
      </c>
      <c r="AH47" s="147">
        <f t="shared" si="1"/>
        <v>0</v>
      </c>
      <c r="AI47" s="147">
        <f t="shared" si="2"/>
        <v>0</v>
      </c>
      <c r="AJ47" s="147">
        <f t="shared" si="3"/>
        <v>0</v>
      </c>
      <c r="AK47" s="147">
        <f t="shared" si="4"/>
        <v>0</v>
      </c>
      <c r="AL47" s="147">
        <f t="shared" si="5"/>
        <v>0</v>
      </c>
      <c r="AM47" s="19"/>
      <c r="AN47" s="80" t="str">
        <f t="shared" si="6"/>
        <v>Bajo</v>
      </c>
      <c r="AO47" s="80" t="str">
        <f t="shared" si="7"/>
        <v>Bajo</v>
      </c>
      <c r="AP47" s="80" t="str">
        <f t="shared" si="11"/>
        <v>Bajo</v>
      </c>
      <c r="AQ47" s="80" t="str">
        <f t="shared" si="11"/>
        <v>Bajo</v>
      </c>
      <c r="AR47" s="80" t="str">
        <f t="shared" si="11"/>
        <v>Bajo</v>
      </c>
    </row>
    <row r="48" spans="1:48" ht="15.75" x14ac:dyDescent="0.25">
      <c r="A48" s="155"/>
      <c r="B48" s="155">
        <v>44</v>
      </c>
      <c r="C48" s="155"/>
      <c r="D48" s="126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D48" s="78">
        <f t="shared" si="9"/>
        <v>0</v>
      </c>
      <c r="AE48" s="79">
        <f t="shared" si="0"/>
        <v>0</v>
      </c>
      <c r="AF48" s="7" t="str">
        <f t="shared" si="10"/>
        <v>Bajo</v>
      </c>
      <c r="AH48" s="147">
        <f t="shared" si="1"/>
        <v>0</v>
      </c>
      <c r="AI48" s="147">
        <f t="shared" si="2"/>
        <v>0</v>
      </c>
      <c r="AJ48" s="147">
        <f t="shared" si="3"/>
        <v>0</v>
      </c>
      <c r="AK48" s="147">
        <f t="shared" si="4"/>
        <v>0</v>
      </c>
      <c r="AL48" s="147">
        <f t="shared" si="5"/>
        <v>0</v>
      </c>
      <c r="AM48" s="19"/>
      <c r="AN48" s="80" t="str">
        <f t="shared" si="6"/>
        <v>Bajo</v>
      </c>
      <c r="AO48" s="80" t="str">
        <f t="shared" si="7"/>
        <v>Bajo</v>
      </c>
      <c r="AP48" s="80" t="str">
        <f t="shared" si="11"/>
        <v>Bajo</v>
      </c>
      <c r="AQ48" s="80" t="str">
        <f t="shared" si="11"/>
        <v>Bajo</v>
      </c>
      <c r="AR48" s="80" t="str">
        <f t="shared" si="11"/>
        <v>Bajo</v>
      </c>
    </row>
    <row r="49" spans="1:44" ht="15.75" x14ac:dyDescent="0.25">
      <c r="A49" s="154"/>
      <c r="B49" s="154">
        <v>45</v>
      </c>
      <c r="C49" s="154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7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D49" s="80">
        <f t="shared" si="9"/>
        <v>0</v>
      </c>
      <c r="AE49" s="81">
        <f>AD49/15</f>
        <v>0</v>
      </c>
      <c r="AF49" s="7" t="str">
        <f t="shared" si="10"/>
        <v>Bajo</v>
      </c>
      <c r="AH49" s="147">
        <f t="shared" si="1"/>
        <v>0</v>
      </c>
      <c r="AI49" s="147">
        <f t="shared" si="2"/>
        <v>0</v>
      </c>
      <c r="AJ49" s="147">
        <f t="shared" si="3"/>
        <v>0</v>
      </c>
      <c r="AK49" s="147">
        <f t="shared" si="4"/>
        <v>0</v>
      </c>
      <c r="AL49" s="147">
        <f t="shared" si="5"/>
        <v>0</v>
      </c>
      <c r="AM49" s="19"/>
      <c r="AN49" s="80" t="str">
        <f t="shared" si="6"/>
        <v>Bajo</v>
      </c>
      <c r="AO49" s="80" t="str">
        <f t="shared" si="7"/>
        <v>Bajo</v>
      </c>
      <c r="AP49" s="80" t="str">
        <f t="shared" si="11"/>
        <v>Bajo</v>
      </c>
      <c r="AQ49" s="80" t="str">
        <f t="shared" si="11"/>
        <v>Bajo</v>
      </c>
      <c r="AR49" s="80" t="str">
        <f t="shared" si="11"/>
        <v>Bajo</v>
      </c>
    </row>
    <row r="50" spans="1:44" ht="15.75" x14ac:dyDescent="0.25">
      <c r="A50" s="42"/>
      <c r="B50" s="42"/>
      <c r="C50" s="3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D50" s="80">
        <f t="shared" ref="AD50:AD51" si="12">SUM(D50:AB50)</f>
        <v>0</v>
      </c>
      <c r="AE50" s="81">
        <f t="shared" ref="AE50:AE51" si="13">AD50/15</f>
        <v>0</v>
      </c>
      <c r="AF50" s="7"/>
      <c r="AH50" s="147">
        <f t="shared" ref="AH50:AH51" si="14">(D50+E50+F50+G50+H50+I50+J50+K50+L50+M50+N50+O50+P50+R50+W50)/AH$53</f>
        <v>0</v>
      </c>
      <c r="AI50" s="147">
        <f t="shared" ref="AI50:AI51" si="15">Q50/AI$53</f>
        <v>0</v>
      </c>
      <c r="AJ50" s="147">
        <f t="shared" ref="AJ50:AJ51" si="16">SUM(S50:U50)/AJ$53</f>
        <v>0</v>
      </c>
      <c r="AK50" s="147">
        <f t="shared" ref="AK50:AK51" si="17">(V50+X50+Y50)/AK$53</f>
        <v>0</v>
      </c>
      <c r="AL50" s="147">
        <f t="shared" ref="AL50:AL51" si="18">SUM(Z49:AB49)/AL$53</f>
        <v>0</v>
      </c>
      <c r="AM50" s="19"/>
      <c r="AN50" s="80" t="str">
        <f t="shared" ref="AN50:AN51" si="19">+IF(AH50&lt;25%,"Bajo",+IF(AH50&lt;50%,"Medio Bajo",+IF(AH50&lt;75%,"Medio Alto",+IF(AH50&gt;=75%,"Alto",0))))</f>
        <v>Bajo</v>
      </c>
      <c r="AO50" s="80" t="str">
        <f t="shared" ref="AO50:AO51" si="20">+IF(AI50&lt;25%,"Bajo",+IF(AI50&lt;50%,"Medio Bajo",+IF(AI50&lt;75%,"Medio Alto",+IF(AI50&gt;=75%,"Alto",0))))</f>
        <v>Bajo</v>
      </c>
      <c r="AP50" s="80" t="str">
        <f t="shared" ref="AP50:AP51" si="21">+IF(AJ50&lt;25%,"Bajo",+IF(AJ50&lt;50%,"Medio Bajo",+IF(AJ50&lt;75%,"Medio Alto",+IF(AJ50&gt;=75%,"Alto",0))))</f>
        <v>Bajo</v>
      </c>
      <c r="AQ50" s="80" t="str">
        <f t="shared" ref="AQ50:AQ51" si="22">+IF(AK50&lt;25%,"Bajo",+IF(AK50&lt;50%,"Medio Bajo",+IF(AK50&lt;75%,"Medio Alto",+IF(AK50&gt;=75%,"Alto",0))))</f>
        <v>Bajo</v>
      </c>
      <c r="AR50" s="80" t="str">
        <f t="shared" ref="AR50:AR51" si="23">+IF(AL50&lt;25%,"Bajo",+IF(AL50&lt;50%,"Medio Bajo",+IF(AL50&lt;75%,"Medio Alto",+IF(AL50&gt;=75%,"Alto",0))))</f>
        <v>Bajo</v>
      </c>
    </row>
    <row r="51" spans="1:44" ht="15.75" x14ac:dyDescent="0.25">
      <c r="A51" s="42"/>
      <c r="B51" s="42"/>
      <c r="C51" s="3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D51" s="80">
        <f t="shared" si="12"/>
        <v>0</v>
      </c>
      <c r="AE51" s="81">
        <f t="shared" si="13"/>
        <v>0</v>
      </c>
      <c r="AF51" s="7"/>
      <c r="AH51" s="147">
        <f t="shared" si="14"/>
        <v>0</v>
      </c>
      <c r="AI51" s="147">
        <f t="shared" si="15"/>
        <v>0</v>
      </c>
      <c r="AJ51" s="147">
        <f t="shared" si="16"/>
        <v>0</v>
      </c>
      <c r="AK51" s="147">
        <f t="shared" si="17"/>
        <v>0</v>
      </c>
      <c r="AL51" s="147">
        <f t="shared" si="18"/>
        <v>0</v>
      </c>
      <c r="AM51" s="19"/>
      <c r="AN51" s="80" t="str">
        <f t="shared" si="19"/>
        <v>Bajo</v>
      </c>
      <c r="AO51" s="80" t="str">
        <f t="shared" si="20"/>
        <v>Bajo</v>
      </c>
      <c r="AP51" s="80" t="str">
        <f t="shared" si="21"/>
        <v>Bajo</v>
      </c>
      <c r="AQ51" s="80" t="str">
        <f t="shared" si="22"/>
        <v>Bajo</v>
      </c>
      <c r="AR51" s="80" t="str">
        <f t="shared" si="23"/>
        <v>Bajo</v>
      </c>
    </row>
    <row r="52" spans="1:44" x14ac:dyDescent="0.25">
      <c r="C52" s="8" t="s">
        <v>3</v>
      </c>
      <c r="D52" s="74" t="e">
        <f>AVERAGE(D5:D51)</f>
        <v>#DIV/0!</v>
      </c>
      <c r="E52" s="74" t="e">
        <f t="shared" ref="E52:AB52" si="24">AVERAGE(E5:E51)</f>
        <v>#DIV/0!</v>
      </c>
      <c r="F52" s="74" t="e">
        <f t="shared" si="24"/>
        <v>#DIV/0!</v>
      </c>
      <c r="G52" s="74" t="e">
        <f t="shared" si="24"/>
        <v>#DIV/0!</v>
      </c>
      <c r="H52" s="74" t="e">
        <f t="shared" si="24"/>
        <v>#DIV/0!</v>
      </c>
      <c r="I52" s="74" t="e">
        <f t="shared" si="24"/>
        <v>#DIV/0!</v>
      </c>
      <c r="J52" s="74" t="e">
        <f t="shared" si="24"/>
        <v>#DIV/0!</v>
      </c>
      <c r="K52" s="74" t="e">
        <f t="shared" si="24"/>
        <v>#DIV/0!</v>
      </c>
      <c r="L52" s="74" t="e">
        <f t="shared" si="24"/>
        <v>#DIV/0!</v>
      </c>
      <c r="M52" s="74" t="e">
        <f t="shared" si="24"/>
        <v>#DIV/0!</v>
      </c>
      <c r="N52" s="74" t="e">
        <f t="shared" si="24"/>
        <v>#DIV/0!</v>
      </c>
      <c r="O52" s="74" t="e">
        <f t="shared" si="24"/>
        <v>#DIV/0!</v>
      </c>
      <c r="P52" s="74" t="e">
        <f t="shared" si="24"/>
        <v>#DIV/0!</v>
      </c>
      <c r="Q52" s="74" t="e">
        <f t="shared" si="24"/>
        <v>#DIV/0!</v>
      </c>
      <c r="R52" s="74" t="e">
        <f t="shared" si="24"/>
        <v>#DIV/0!</v>
      </c>
      <c r="S52" s="74" t="e">
        <f t="shared" si="24"/>
        <v>#DIV/0!</v>
      </c>
      <c r="T52" s="74" t="e">
        <f t="shared" si="24"/>
        <v>#DIV/0!</v>
      </c>
      <c r="U52" s="74" t="e">
        <f t="shared" si="24"/>
        <v>#DIV/0!</v>
      </c>
      <c r="V52" s="74" t="e">
        <f t="shared" si="24"/>
        <v>#DIV/0!</v>
      </c>
      <c r="W52" s="74" t="e">
        <f t="shared" si="24"/>
        <v>#DIV/0!</v>
      </c>
      <c r="X52" s="74" t="e">
        <f t="shared" si="24"/>
        <v>#DIV/0!</v>
      </c>
      <c r="Y52" s="74" t="e">
        <f t="shared" si="24"/>
        <v>#DIV/0!</v>
      </c>
      <c r="Z52" s="74" t="e">
        <f t="shared" si="24"/>
        <v>#DIV/0!</v>
      </c>
      <c r="AA52" s="74" t="e">
        <f t="shared" si="24"/>
        <v>#DIV/0!</v>
      </c>
      <c r="AB52" s="74" t="e">
        <f t="shared" si="24"/>
        <v>#DIV/0!</v>
      </c>
      <c r="AM52" s="20"/>
    </row>
    <row r="53" spans="1:44" ht="15.75" x14ac:dyDescent="0.25">
      <c r="C53" s="8" t="s">
        <v>4</v>
      </c>
      <c r="D53" s="150">
        <v>1</v>
      </c>
      <c r="E53" s="150">
        <v>1</v>
      </c>
      <c r="F53" s="150">
        <v>1</v>
      </c>
      <c r="G53" s="150">
        <v>0.5</v>
      </c>
      <c r="H53" s="150">
        <v>0.5</v>
      </c>
      <c r="I53" s="150">
        <v>1</v>
      </c>
      <c r="J53" s="150">
        <v>1</v>
      </c>
      <c r="K53" s="150">
        <v>1</v>
      </c>
      <c r="L53" s="150">
        <v>1</v>
      </c>
      <c r="M53" s="150">
        <v>1</v>
      </c>
      <c r="N53" s="150">
        <v>1</v>
      </c>
      <c r="O53" s="150">
        <v>1</v>
      </c>
      <c r="P53" s="150">
        <v>1</v>
      </c>
      <c r="Q53" s="150">
        <v>1</v>
      </c>
      <c r="R53" s="150">
        <v>1</v>
      </c>
      <c r="S53" s="150">
        <v>1</v>
      </c>
      <c r="T53" s="150">
        <v>1</v>
      </c>
      <c r="U53" s="150">
        <v>1</v>
      </c>
      <c r="V53" s="150">
        <v>1</v>
      </c>
      <c r="W53" s="150">
        <v>1</v>
      </c>
      <c r="X53" s="150">
        <v>2</v>
      </c>
      <c r="Y53" s="150">
        <v>1</v>
      </c>
      <c r="Z53" s="150">
        <v>1</v>
      </c>
      <c r="AA53" s="150">
        <v>1</v>
      </c>
      <c r="AB53" s="151">
        <v>1</v>
      </c>
      <c r="AC53">
        <f>SUM(D53:AB53)</f>
        <v>25</v>
      </c>
      <c r="AH53" s="148">
        <f>SUM(D53:P53)+R53+W53</f>
        <v>14</v>
      </c>
      <c r="AI53" s="148">
        <f>Q53</f>
        <v>1</v>
      </c>
      <c r="AJ53" s="132">
        <f>SUM(S53:U53)</f>
        <v>3</v>
      </c>
      <c r="AK53" s="132">
        <f>V53+X53+Y53</f>
        <v>4</v>
      </c>
      <c r="AL53" s="132">
        <f>SUM(Z53:AB53)</f>
        <v>3</v>
      </c>
      <c r="AM53" s="20"/>
    </row>
    <row r="54" spans="1:44" x14ac:dyDescent="0.25">
      <c r="C54" s="8" t="s">
        <v>5</v>
      </c>
      <c r="D54" s="75" t="e">
        <f>D52/D53</f>
        <v>#DIV/0!</v>
      </c>
      <c r="E54" s="75" t="e">
        <f t="shared" ref="E54:AB54" si="25">E52/E53</f>
        <v>#DIV/0!</v>
      </c>
      <c r="F54" s="75" t="e">
        <f t="shared" si="25"/>
        <v>#DIV/0!</v>
      </c>
      <c r="G54" s="75" t="e">
        <f t="shared" si="25"/>
        <v>#DIV/0!</v>
      </c>
      <c r="H54" s="75" t="e">
        <f t="shared" si="25"/>
        <v>#DIV/0!</v>
      </c>
      <c r="I54" s="75" t="e">
        <f t="shared" si="25"/>
        <v>#DIV/0!</v>
      </c>
      <c r="J54" s="75" t="e">
        <f t="shared" si="25"/>
        <v>#DIV/0!</v>
      </c>
      <c r="K54" s="75" t="e">
        <f t="shared" si="25"/>
        <v>#DIV/0!</v>
      </c>
      <c r="L54" s="75" t="e">
        <f t="shared" si="25"/>
        <v>#DIV/0!</v>
      </c>
      <c r="M54" s="75" t="e">
        <f t="shared" si="25"/>
        <v>#DIV/0!</v>
      </c>
      <c r="N54" s="75" t="e">
        <f t="shared" si="25"/>
        <v>#DIV/0!</v>
      </c>
      <c r="O54" s="75" t="e">
        <f t="shared" si="25"/>
        <v>#DIV/0!</v>
      </c>
      <c r="P54" s="75" t="e">
        <f t="shared" si="25"/>
        <v>#DIV/0!</v>
      </c>
      <c r="Q54" s="75" t="e">
        <f t="shared" si="25"/>
        <v>#DIV/0!</v>
      </c>
      <c r="R54" s="75" t="e">
        <f t="shared" si="25"/>
        <v>#DIV/0!</v>
      </c>
      <c r="S54" s="75" t="e">
        <f t="shared" si="25"/>
        <v>#DIV/0!</v>
      </c>
      <c r="T54" s="75" t="e">
        <f t="shared" si="25"/>
        <v>#DIV/0!</v>
      </c>
      <c r="U54" s="75" t="e">
        <f t="shared" si="25"/>
        <v>#DIV/0!</v>
      </c>
      <c r="V54" s="75" t="e">
        <f t="shared" si="25"/>
        <v>#DIV/0!</v>
      </c>
      <c r="W54" s="75" t="e">
        <f t="shared" si="25"/>
        <v>#DIV/0!</v>
      </c>
      <c r="X54" s="75" t="e">
        <f t="shared" si="25"/>
        <v>#DIV/0!</v>
      </c>
      <c r="Y54" s="75" t="e">
        <f t="shared" si="25"/>
        <v>#DIV/0!</v>
      </c>
      <c r="Z54" s="75" t="e">
        <f t="shared" si="25"/>
        <v>#DIV/0!</v>
      </c>
      <c r="AA54" s="75" t="e">
        <f t="shared" si="25"/>
        <v>#DIV/0!</v>
      </c>
      <c r="AB54" s="75" t="e">
        <f t="shared" si="25"/>
        <v>#DIV/0!</v>
      </c>
    </row>
  </sheetData>
  <autoFilter ref="A4:AV49"/>
  <mergeCells count="12">
    <mergeCell ref="AU11:AV11"/>
    <mergeCell ref="AT6:AV6"/>
    <mergeCell ref="AU7:AV7"/>
    <mergeCell ref="AU8:AV8"/>
    <mergeCell ref="AU9:AV9"/>
    <mergeCell ref="AU10:AV10"/>
    <mergeCell ref="AN2:AR3"/>
    <mergeCell ref="D2:AB3"/>
    <mergeCell ref="AD2:AD4"/>
    <mergeCell ref="AE2:AE4"/>
    <mergeCell ref="AF2:AF4"/>
    <mergeCell ref="AH2:AL3"/>
  </mergeCells>
  <conditionalFormatting sqref="AF1:AF1048576">
    <cfRule type="containsText" dxfId="6" priority="1" operator="containsText" text="Bajo">
      <formula>NOT(ISERROR(SEARCH("Bajo",AF1)))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opLeftCell="F31" zoomScale="70" zoomScaleNormal="70" zoomScalePageLayoutView="70" workbookViewId="0">
      <selection activeCell="AL64" sqref="AL64"/>
    </sheetView>
  </sheetViews>
  <sheetFormatPr baseColWidth="10" defaultColWidth="10.85546875" defaultRowHeight="15" x14ac:dyDescent="0.25"/>
  <cols>
    <col min="1" max="1" width="12.42578125" style="13" bestFit="1" customWidth="1"/>
    <col min="2" max="2" width="4" style="13" bestFit="1" customWidth="1"/>
    <col min="3" max="3" width="40" style="13" bestFit="1" customWidth="1"/>
    <col min="4" max="28" width="5.42578125" customWidth="1"/>
    <col min="30" max="30" width="10.7109375" customWidth="1"/>
    <col min="31" max="31" width="12.7109375" customWidth="1"/>
    <col min="33" max="33" width="10" customWidth="1"/>
    <col min="34" max="48" width="11.42578125" customWidth="1"/>
    <col min="49" max="16384" width="10.85546875" style="13"/>
  </cols>
  <sheetData>
    <row r="1" spans="1:48" x14ac:dyDescent="0.25">
      <c r="AM1" s="20"/>
    </row>
    <row r="2" spans="1:48" ht="15" customHeight="1" x14ac:dyDescent="0.25"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D2" s="90" t="s">
        <v>1</v>
      </c>
      <c r="AE2" s="87" t="s">
        <v>2</v>
      </c>
      <c r="AF2" s="90" t="s">
        <v>19</v>
      </c>
      <c r="AH2" s="93" t="s">
        <v>17</v>
      </c>
      <c r="AI2" s="94"/>
      <c r="AJ2" s="94"/>
      <c r="AK2" s="94"/>
      <c r="AL2" s="95"/>
      <c r="AM2" s="21"/>
      <c r="AN2" s="101" t="s">
        <v>17</v>
      </c>
      <c r="AO2" s="101"/>
      <c r="AP2" s="101"/>
      <c r="AQ2" s="101"/>
      <c r="AR2" s="101"/>
    </row>
    <row r="3" spans="1:48" ht="15" customHeight="1" x14ac:dyDescent="0.25"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D3" s="91"/>
      <c r="AE3" s="88"/>
      <c r="AF3" s="91"/>
      <c r="AH3" s="96"/>
      <c r="AI3" s="97"/>
      <c r="AJ3" s="97"/>
      <c r="AK3" s="97"/>
      <c r="AL3" s="98"/>
      <c r="AM3" s="21"/>
      <c r="AN3" s="101"/>
      <c r="AO3" s="101"/>
      <c r="AP3" s="101"/>
      <c r="AQ3" s="101"/>
      <c r="AR3" s="101"/>
    </row>
    <row r="4" spans="1:48" ht="15" customHeight="1" x14ac:dyDescent="0.25">
      <c r="A4" s="6" t="s">
        <v>121</v>
      </c>
      <c r="B4" s="6"/>
      <c r="C4" s="6" t="s">
        <v>122</v>
      </c>
      <c r="D4" s="32">
        <v>1</v>
      </c>
      <c r="E4" s="32">
        <v>2</v>
      </c>
      <c r="F4" s="32">
        <v>3</v>
      </c>
      <c r="G4" s="32" t="s">
        <v>22</v>
      </c>
      <c r="H4" s="32" t="s">
        <v>23</v>
      </c>
      <c r="I4" s="32">
        <v>5</v>
      </c>
      <c r="J4" s="32" t="s">
        <v>24</v>
      </c>
      <c r="K4" s="32" t="s">
        <v>25</v>
      </c>
      <c r="L4" s="32" t="s">
        <v>26</v>
      </c>
      <c r="M4" s="32" t="s">
        <v>27</v>
      </c>
      <c r="N4" s="32">
        <v>7</v>
      </c>
      <c r="O4" s="32">
        <v>8</v>
      </c>
      <c r="P4" s="32">
        <v>9</v>
      </c>
      <c r="Q4" s="33">
        <v>10</v>
      </c>
      <c r="R4" s="32">
        <v>11</v>
      </c>
      <c r="S4" s="25">
        <v>12</v>
      </c>
      <c r="T4" s="25" t="s">
        <v>28</v>
      </c>
      <c r="U4" s="25" t="s">
        <v>29</v>
      </c>
      <c r="V4" s="15">
        <v>14</v>
      </c>
      <c r="W4" s="32">
        <v>15</v>
      </c>
      <c r="X4" s="15">
        <v>16</v>
      </c>
      <c r="Y4" s="15">
        <v>17</v>
      </c>
      <c r="Z4" s="27" t="s">
        <v>30</v>
      </c>
      <c r="AA4" s="27" t="s">
        <v>31</v>
      </c>
      <c r="AB4" s="27" t="s">
        <v>32</v>
      </c>
      <c r="AD4" s="92"/>
      <c r="AE4" s="89"/>
      <c r="AF4" s="92"/>
      <c r="AH4" s="29">
        <v>1</v>
      </c>
      <c r="AI4" s="14">
        <v>2</v>
      </c>
      <c r="AJ4" s="25">
        <v>3</v>
      </c>
      <c r="AK4" s="15">
        <v>4</v>
      </c>
      <c r="AL4" s="27">
        <v>5</v>
      </c>
      <c r="AM4" s="22"/>
      <c r="AN4" s="29">
        <v>1</v>
      </c>
      <c r="AO4" s="14">
        <v>2</v>
      </c>
      <c r="AP4" s="30">
        <v>3</v>
      </c>
      <c r="AQ4" s="15">
        <v>4</v>
      </c>
      <c r="AR4" s="31">
        <v>5</v>
      </c>
    </row>
    <row r="5" spans="1:48" ht="15.75" x14ac:dyDescent="0.25">
      <c r="A5" s="160"/>
      <c r="B5" s="160">
        <v>1</v>
      </c>
      <c r="C5" s="160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27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D5" s="78">
        <f>SUM(D5:AB5)</f>
        <v>0</v>
      </c>
      <c r="AE5" s="79">
        <f t="shared" ref="AE5:AE48" si="0">AD5/AC$53</f>
        <v>0</v>
      </c>
      <c r="AF5" s="7" t="str">
        <f>IF(AE5&lt;25%,"Bajo",+IF(AE5&lt;50%,"Medio Bajo",+IF(AE5&lt;75%,"Medio Alto",+IF(AE5&gt;=75%,"Alto",0))))</f>
        <v>Bajo</v>
      </c>
      <c r="AH5" s="147">
        <f t="shared" ref="AH5:AH49" si="1">(D5+E5+F5+G5+H5+I5+J5+K5+L5+M5+N5+O5+P5+R5+W5)/AH$53</f>
        <v>0</v>
      </c>
      <c r="AI5" s="147">
        <f t="shared" ref="AI5:AI49" si="2">Q5/AI$53</f>
        <v>0</v>
      </c>
      <c r="AJ5" s="147">
        <f t="shared" ref="AJ5:AJ49" si="3">SUM(S5:U5)/AJ$53</f>
        <v>0</v>
      </c>
      <c r="AK5" s="147">
        <f t="shared" ref="AK5:AK49" si="4">(V5+X5+Y5)/AK$53</f>
        <v>0</v>
      </c>
      <c r="AL5" s="147">
        <f t="shared" ref="AL5:AL49" si="5">SUM(Z4:AB4)/AL$53</f>
        <v>0</v>
      </c>
      <c r="AM5" s="19"/>
      <c r="AN5" s="80" t="str">
        <f t="shared" ref="AN5:AN49" si="6">+IF(AH5&lt;25%,"Bajo",+IF(AH5&lt;50%,"Medio Bajo",+IF(AH5&lt;75%,"Medio Alto",+IF(AH5&gt;=75%,"Alto",0))))</f>
        <v>Bajo</v>
      </c>
      <c r="AO5" s="80" t="str">
        <f t="shared" ref="AO5:AO49" si="7">+IF(AI5&lt;25%,"Bajo",+IF(AI5&lt;50%,"Medio Bajo",+IF(AI5&lt;75%,"Medio Alto",+IF(AI5&gt;=75%,"Alto",0))))</f>
        <v>Bajo</v>
      </c>
      <c r="AP5" s="80" t="str">
        <f t="shared" ref="AP5:AR20" si="8">+IF(AJ5&lt;25%,"Bajo",+IF(AJ5&lt;50%,"Medio Bajo",+IF(AJ5&lt;75%,"Medio Alto",+IF(AJ5&gt;=75%,"Alto",0))))</f>
        <v>Bajo</v>
      </c>
      <c r="AQ5" s="80" t="str">
        <f>+IF(AK5&lt;25%,"Bajo",+IF(AK5&lt;50%,"Medio Bajo",+IF(AK5&lt;75%,"Medio Alto",+IF(AK5&gt;=75%,"Alto",0))))</f>
        <v>Bajo</v>
      </c>
      <c r="AR5" s="80" t="str">
        <f>+IF(AL5&lt;25%,"Bajo",+IF(AL5&lt;50%,"Medio Bajo",+IF(AL5&lt;75%,"Medio Alto",+IF(AL5&gt;=75%,"Alto",0))))</f>
        <v>Bajo</v>
      </c>
    </row>
    <row r="6" spans="1:48" ht="15.75" x14ac:dyDescent="0.25">
      <c r="A6" s="161"/>
      <c r="B6" s="161">
        <v>2</v>
      </c>
      <c r="C6" s="161"/>
      <c r="D6" s="126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D6" s="78">
        <f t="shared" ref="AD6:AD49" si="9">SUM(D6:AB6)</f>
        <v>0</v>
      </c>
      <c r="AE6" s="79">
        <f t="shared" si="0"/>
        <v>0</v>
      </c>
      <c r="AF6" s="7" t="str">
        <f t="shared" ref="AF6:AF48" si="10">IF(AE6&lt;25%,"Bajo",+IF(AE6&lt;50%,"Medio Bajo",+IF(AE6&lt;75%,"Medio Alto",+IF(AE6&gt;=75%,"Alto",0))))</f>
        <v>Bajo</v>
      </c>
      <c r="AH6" s="147">
        <f t="shared" si="1"/>
        <v>0</v>
      </c>
      <c r="AI6" s="147">
        <f t="shared" si="2"/>
        <v>0</v>
      </c>
      <c r="AJ6" s="147">
        <f t="shared" si="3"/>
        <v>0</v>
      </c>
      <c r="AK6" s="147">
        <f t="shared" si="4"/>
        <v>0</v>
      </c>
      <c r="AL6" s="147">
        <f t="shared" si="5"/>
        <v>0</v>
      </c>
      <c r="AM6" s="19"/>
      <c r="AN6" s="80" t="str">
        <f t="shared" si="6"/>
        <v>Bajo</v>
      </c>
      <c r="AO6" s="80" t="str">
        <f t="shared" si="7"/>
        <v>Bajo</v>
      </c>
      <c r="AP6" s="80" t="str">
        <f t="shared" si="8"/>
        <v>Bajo</v>
      </c>
      <c r="AQ6" s="80" t="str">
        <f t="shared" si="8"/>
        <v>Bajo</v>
      </c>
      <c r="AR6" s="80" t="str">
        <f t="shared" si="8"/>
        <v>Bajo</v>
      </c>
      <c r="AS6" s="13"/>
      <c r="AT6" s="99" t="s">
        <v>18</v>
      </c>
      <c r="AU6" s="104"/>
      <c r="AV6" s="100"/>
    </row>
    <row r="7" spans="1:48" ht="15.75" x14ac:dyDescent="0.25">
      <c r="A7" s="162"/>
      <c r="B7" s="162">
        <v>3</v>
      </c>
      <c r="C7" s="162"/>
      <c r="D7" s="126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D7" s="78">
        <f t="shared" si="9"/>
        <v>0</v>
      </c>
      <c r="AE7" s="79">
        <f t="shared" si="0"/>
        <v>0</v>
      </c>
      <c r="AF7" s="7" t="str">
        <f t="shared" si="10"/>
        <v>Bajo</v>
      </c>
      <c r="AH7" s="147">
        <f t="shared" si="1"/>
        <v>0</v>
      </c>
      <c r="AI7" s="147">
        <f t="shared" si="2"/>
        <v>0</v>
      </c>
      <c r="AJ7" s="147">
        <f t="shared" si="3"/>
        <v>0</v>
      </c>
      <c r="AK7" s="147">
        <f t="shared" si="4"/>
        <v>0</v>
      </c>
      <c r="AL7" s="147">
        <f t="shared" si="5"/>
        <v>0</v>
      </c>
      <c r="AM7" s="19"/>
      <c r="AN7" s="80" t="str">
        <f t="shared" si="6"/>
        <v>Bajo</v>
      </c>
      <c r="AO7" s="80" t="str">
        <f t="shared" si="7"/>
        <v>Bajo</v>
      </c>
      <c r="AP7" s="80" t="str">
        <f t="shared" si="8"/>
        <v>Bajo</v>
      </c>
      <c r="AQ7" s="80" t="str">
        <f t="shared" si="8"/>
        <v>Bajo</v>
      </c>
      <c r="AR7" s="80" t="str">
        <f t="shared" si="8"/>
        <v>Bajo</v>
      </c>
      <c r="AS7" s="13"/>
      <c r="AT7" s="23">
        <v>1</v>
      </c>
      <c r="AU7" s="102"/>
      <c r="AV7" s="103"/>
    </row>
    <row r="8" spans="1:48" ht="15.75" x14ac:dyDescent="0.25">
      <c r="A8" s="161"/>
      <c r="B8" s="161">
        <v>4</v>
      </c>
      <c r="C8" s="161"/>
      <c r="D8" s="126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D8" s="78">
        <f t="shared" si="9"/>
        <v>0</v>
      </c>
      <c r="AE8" s="79">
        <f t="shared" si="0"/>
        <v>0</v>
      </c>
      <c r="AF8" s="7" t="str">
        <f t="shared" si="10"/>
        <v>Bajo</v>
      </c>
      <c r="AH8" s="147">
        <f t="shared" si="1"/>
        <v>0</v>
      </c>
      <c r="AI8" s="147">
        <f t="shared" si="2"/>
        <v>0</v>
      </c>
      <c r="AJ8" s="147">
        <f t="shared" si="3"/>
        <v>0</v>
      </c>
      <c r="AK8" s="147">
        <f t="shared" si="4"/>
        <v>0</v>
      </c>
      <c r="AL8" s="147">
        <f t="shared" si="5"/>
        <v>0</v>
      </c>
      <c r="AM8" s="19"/>
      <c r="AN8" s="80" t="str">
        <f t="shared" si="6"/>
        <v>Bajo</v>
      </c>
      <c r="AO8" s="80" t="str">
        <f t="shared" si="7"/>
        <v>Bajo</v>
      </c>
      <c r="AP8" s="80" t="str">
        <f t="shared" si="8"/>
        <v>Bajo</v>
      </c>
      <c r="AQ8" s="80" t="str">
        <f t="shared" si="8"/>
        <v>Bajo</v>
      </c>
      <c r="AR8" s="80" t="str">
        <f t="shared" si="8"/>
        <v>Bajo</v>
      </c>
      <c r="AS8" s="13"/>
      <c r="AT8" s="24">
        <v>2</v>
      </c>
      <c r="AU8" s="102"/>
      <c r="AV8" s="103"/>
    </row>
    <row r="9" spans="1:48" ht="15.75" x14ac:dyDescent="0.25">
      <c r="A9" s="160"/>
      <c r="B9" s="160">
        <v>5</v>
      </c>
      <c r="C9" s="163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D9" s="78">
        <f t="shared" si="9"/>
        <v>0</v>
      </c>
      <c r="AE9" s="79">
        <f t="shared" si="0"/>
        <v>0</v>
      </c>
      <c r="AF9" s="7"/>
      <c r="AH9" s="147">
        <f t="shared" si="1"/>
        <v>0</v>
      </c>
      <c r="AI9" s="147">
        <f t="shared" si="2"/>
        <v>0</v>
      </c>
      <c r="AJ9" s="147">
        <f t="shared" si="3"/>
        <v>0</v>
      </c>
      <c r="AK9" s="147">
        <f t="shared" si="4"/>
        <v>0</v>
      </c>
      <c r="AL9" s="147">
        <f t="shared" si="5"/>
        <v>0</v>
      </c>
      <c r="AM9" s="19"/>
      <c r="AN9" s="80" t="str">
        <f t="shared" si="6"/>
        <v>Bajo</v>
      </c>
      <c r="AO9" s="80" t="str">
        <f t="shared" si="7"/>
        <v>Bajo</v>
      </c>
      <c r="AP9" s="80" t="str">
        <f t="shared" si="8"/>
        <v>Bajo</v>
      </c>
      <c r="AQ9" s="80" t="str">
        <f t="shared" si="8"/>
        <v>Bajo</v>
      </c>
      <c r="AR9" s="80" t="str">
        <f t="shared" si="8"/>
        <v>Bajo</v>
      </c>
      <c r="AS9" s="13"/>
      <c r="AT9" s="25">
        <v>3</v>
      </c>
      <c r="AU9" s="99"/>
      <c r="AV9" s="100"/>
    </row>
    <row r="10" spans="1:48" ht="15.75" x14ac:dyDescent="0.25">
      <c r="A10" s="161"/>
      <c r="B10" s="161">
        <v>6</v>
      </c>
      <c r="C10" s="161"/>
      <c r="D10" s="126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D10" s="78">
        <f t="shared" si="9"/>
        <v>0</v>
      </c>
      <c r="AE10" s="79">
        <f t="shared" si="0"/>
        <v>0</v>
      </c>
      <c r="AF10" s="7" t="str">
        <f t="shared" si="10"/>
        <v>Bajo</v>
      </c>
      <c r="AH10" s="147">
        <f t="shared" si="1"/>
        <v>0</v>
      </c>
      <c r="AI10" s="147">
        <f t="shared" si="2"/>
        <v>0</v>
      </c>
      <c r="AJ10" s="147">
        <f t="shared" si="3"/>
        <v>0</v>
      </c>
      <c r="AK10" s="147">
        <f t="shared" si="4"/>
        <v>0</v>
      </c>
      <c r="AL10" s="147">
        <f t="shared" si="5"/>
        <v>0</v>
      </c>
      <c r="AM10" s="19"/>
      <c r="AN10" s="80" t="str">
        <f t="shared" si="6"/>
        <v>Bajo</v>
      </c>
      <c r="AO10" s="80" t="str">
        <f t="shared" si="7"/>
        <v>Bajo</v>
      </c>
      <c r="AP10" s="80" t="str">
        <f t="shared" si="8"/>
        <v>Bajo</v>
      </c>
      <c r="AQ10" s="80" t="str">
        <f t="shared" si="8"/>
        <v>Bajo</v>
      </c>
      <c r="AR10" s="80" t="str">
        <f t="shared" si="8"/>
        <v>Bajo</v>
      </c>
      <c r="AS10" s="13"/>
      <c r="AT10" s="26">
        <v>4</v>
      </c>
      <c r="AU10" s="99"/>
      <c r="AV10" s="100"/>
    </row>
    <row r="11" spans="1:48" ht="15.75" x14ac:dyDescent="0.25">
      <c r="A11" s="160"/>
      <c r="B11" s="160">
        <v>7</v>
      </c>
      <c r="C11" s="160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127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D11" s="78">
        <f t="shared" si="9"/>
        <v>0</v>
      </c>
      <c r="AE11" s="79">
        <f t="shared" si="0"/>
        <v>0</v>
      </c>
      <c r="AF11" s="7" t="str">
        <f t="shared" si="10"/>
        <v>Bajo</v>
      </c>
      <c r="AH11" s="147">
        <f t="shared" si="1"/>
        <v>0</v>
      </c>
      <c r="AI11" s="147">
        <f t="shared" si="2"/>
        <v>0</v>
      </c>
      <c r="AJ11" s="147">
        <f t="shared" si="3"/>
        <v>0</v>
      </c>
      <c r="AK11" s="147">
        <f t="shared" si="4"/>
        <v>0</v>
      </c>
      <c r="AL11" s="147">
        <f t="shared" si="5"/>
        <v>0</v>
      </c>
      <c r="AM11" s="19"/>
      <c r="AN11" s="80" t="str">
        <f t="shared" si="6"/>
        <v>Bajo</v>
      </c>
      <c r="AO11" s="80" t="str">
        <f t="shared" si="7"/>
        <v>Bajo</v>
      </c>
      <c r="AP11" s="80" t="str">
        <f t="shared" si="8"/>
        <v>Bajo</v>
      </c>
      <c r="AQ11" s="80" t="str">
        <f t="shared" si="8"/>
        <v>Bajo</v>
      </c>
      <c r="AR11" s="80" t="str">
        <f t="shared" si="8"/>
        <v>Bajo</v>
      </c>
      <c r="AS11" s="13"/>
      <c r="AT11" s="27">
        <v>5</v>
      </c>
      <c r="AU11" s="99"/>
      <c r="AV11" s="100"/>
    </row>
    <row r="12" spans="1:48" ht="15.75" x14ac:dyDescent="0.25">
      <c r="A12" s="161"/>
      <c r="B12" s="161">
        <v>8</v>
      </c>
      <c r="C12" s="161"/>
      <c r="D12" s="126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D12" s="78">
        <f t="shared" si="9"/>
        <v>0</v>
      </c>
      <c r="AE12" s="79">
        <f t="shared" si="0"/>
        <v>0</v>
      </c>
      <c r="AF12" s="7" t="str">
        <f t="shared" si="10"/>
        <v>Bajo</v>
      </c>
      <c r="AH12" s="147">
        <f t="shared" si="1"/>
        <v>0</v>
      </c>
      <c r="AI12" s="147">
        <f t="shared" si="2"/>
        <v>0</v>
      </c>
      <c r="AJ12" s="147">
        <f t="shared" si="3"/>
        <v>0</v>
      </c>
      <c r="AK12" s="147">
        <f t="shared" si="4"/>
        <v>0</v>
      </c>
      <c r="AL12" s="147">
        <f t="shared" si="5"/>
        <v>0</v>
      </c>
      <c r="AM12" s="19"/>
      <c r="AN12" s="80" t="str">
        <f t="shared" si="6"/>
        <v>Bajo</v>
      </c>
      <c r="AO12" s="80" t="str">
        <f t="shared" si="7"/>
        <v>Bajo</v>
      </c>
      <c r="AP12" s="80" t="str">
        <f t="shared" si="8"/>
        <v>Bajo</v>
      </c>
      <c r="AQ12" s="80" t="str">
        <f t="shared" si="8"/>
        <v>Bajo</v>
      </c>
      <c r="AR12" s="80" t="str">
        <f t="shared" si="8"/>
        <v>Bajo</v>
      </c>
      <c r="AS12" s="13"/>
      <c r="AT12" s="13"/>
      <c r="AU12" s="13"/>
      <c r="AV12" s="13"/>
    </row>
    <row r="13" spans="1:48" ht="15.75" x14ac:dyDescent="0.25">
      <c r="A13" s="162"/>
      <c r="B13" s="162">
        <v>9</v>
      </c>
      <c r="C13" s="163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D13" s="78">
        <f t="shared" si="9"/>
        <v>0</v>
      </c>
      <c r="AE13" s="79">
        <f t="shared" si="0"/>
        <v>0</v>
      </c>
      <c r="AF13" s="7"/>
      <c r="AH13" s="147">
        <f t="shared" si="1"/>
        <v>0</v>
      </c>
      <c r="AI13" s="147">
        <f t="shared" si="2"/>
        <v>0</v>
      </c>
      <c r="AJ13" s="147">
        <f t="shared" si="3"/>
        <v>0</v>
      </c>
      <c r="AK13" s="147">
        <f t="shared" si="4"/>
        <v>0</v>
      </c>
      <c r="AL13" s="147">
        <f t="shared" si="5"/>
        <v>0</v>
      </c>
      <c r="AM13" s="19"/>
      <c r="AN13" s="80" t="str">
        <f t="shared" si="6"/>
        <v>Bajo</v>
      </c>
      <c r="AO13" s="80" t="str">
        <f t="shared" si="7"/>
        <v>Bajo</v>
      </c>
      <c r="AP13" s="80" t="str">
        <f t="shared" si="8"/>
        <v>Bajo</v>
      </c>
      <c r="AQ13" s="80" t="str">
        <f t="shared" si="8"/>
        <v>Bajo</v>
      </c>
      <c r="AR13" s="80" t="str">
        <f t="shared" si="8"/>
        <v>Bajo</v>
      </c>
      <c r="AS13" s="13"/>
      <c r="AT13" s="13"/>
      <c r="AU13" s="13"/>
      <c r="AV13" s="13"/>
    </row>
    <row r="14" spans="1:48" ht="15.75" x14ac:dyDescent="0.25">
      <c r="A14" s="161"/>
      <c r="B14" s="161">
        <v>10</v>
      </c>
      <c r="C14" s="161"/>
      <c r="D14" s="126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D14" s="78">
        <f t="shared" si="9"/>
        <v>0</v>
      </c>
      <c r="AE14" s="79">
        <f t="shared" si="0"/>
        <v>0</v>
      </c>
      <c r="AF14" s="7" t="str">
        <f t="shared" si="10"/>
        <v>Bajo</v>
      </c>
      <c r="AH14" s="147">
        <f t="shared" si="1"/>
        <v>0</v>
      </c>
      <c r="AI14" s="147">
        <f t="shared" si="2"/>
        <v>0</v>
      </c>
      <c r="AJ14" s="147">
        <f t="shared" si="3"/>
        <v>0</v>
      </c>
      <c r="AK14" s="147">
        <f t="shared" si="4"/>
        <v>0</v>
      </c>
      <c r="AL14" s="147">
        <f t="shared" si="5"/>
        <v>0</v>
      </c>
      <c r="AM14" s="19"/>
      <c r="AN14" s="80" t="str">
        <f t="shared" si="6"/>
        <v>Bajo</v>
      </c>
      <c r="AO14" s="80" t="str">
        <f t="shared" si="7"/>
        <v>Bajo</v>
      </c>
      <c r="AP14" s="80" t="str">
        <f t="shared" si="8"/>
        <v>Bajo</v>
      </c>
      <c r="AQ14" s="80" t="str">
        <f t="shared" si="8"/>
        <v>Bajo</v>
      </c>
      <c r="AR14" s="80" t="str">
        <f t="shared" si="8"/>
        <v>Bajo</v>
      </c>
      <c r="AS14" s="13"/>
      <c r="AT14" s="13"/>
      <c r="AU14" s="13"/>
      <c r="AV14" s="13"/>
    </row>
    <row r="15" spans="1:48" ht="15.75" x14ac:dyDescent="0.25">
      <c r="A15" s="162"/>
      <c r="B15" s="162">
        <v>11</v>
      </c>
      <c r="C15" s="162"/>
      <c r="D15" s="126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D15" s="78">
        <f t="shared" si="9"/>
        <v>0</v>
      </c>
      <c r="AE15" s="79">
        <f t="shared" si="0"/>
        <v>0</v>
      </c>
      <c r="AF15" s="7" t="str">
        <f t="shared" si="10"/>
        <v>Bajo</v>
      </c>
      <c r="AH15" s="147">
        <f t="shared" si="1"/>
        <v>0</v>
      </c>
      <c r="AI15" s="147">
        <f t="shared" si="2"/>
        <v>0</v>
      </c>
      <c r="AJ15" s="147">
        <f t="shared" si="3"/>
        <v>0</v>
      </c>
      <c r="AK15" s="147">
        <f t="shared" si="4"/>
        <v>0</v>
      </c>
      <c r="AL15" s="147">
        <f t="shared" si="5"/>
        <v>0</v>
      </c>
      <c r="AM15" s="19"/>
      <c r="AN15" s="80" t="str">
        <f t="shared" si="6"/>
        <v>Bajo</v>
      </c>
      <c r="AO15" s="80" t="str">
        <f t="shared" si="7"/>
        <v>Bajo</v>
      </c>
      <c r="AP15" s="80" t="str">
        <f t="shared" si="8"/>
        <v>Bajo</v>
      </c>
      <c r="AQ15" s="80" t="str">
        <f t="shared" si="8"/>
        <v>Bajo</v>
      </c>
      <c r="AR15" s="80" t="str">
        <f t="shared" si="8"/>
        <v>Bajo</v>
      </c>
      <c r="AS15" s="13"/>
      <c r="AT15" s="13"/>
      <c r="AU15" s="13"/>
      <c r="AV15" s="13"/>
    </row>
    <row r="16" spans="1:48" ht="15.75" x14ac:dyDescent="0.25">
      <c r="A16" s="161"/>
      <c r="B16" s="161">
        <v>12</v>
      </c>
      <c r="C16" s="161"/>
      <c r="D16" s="126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D16" s="78">
        <f t="shared" si="9"/>
        <v>0</v>
      </c>
      <c r="AE16" s="79">
        <f t="shared" si="0"/>
        <v>0</v>
      </c>
      <c r="AF16" s="7" t="str">
        <f t="shared" si="10"/>
        <v>Bajo</v>
      </c>
      <c r="AH16" s="147">
        <f t="shared" si="1"/>
        <v>0</v>
      </c>
      <c r="AI16" s="147">
        <f t="shared" si="2"/>
        <v>0</v>
      </c>
      <c r="AJ16" s="147">
        <f t="shared" si="3"/>
        <v>0</v>
      </c>
      <c r="AK16" s="147">
        <f t="shared" si="4"/>
        <v>0</v>
      </c>
      <c r="AL16" s="147">
        <f t="shared" si="5"/>
        <v>0</v>
      </c>
      <c r="AM16" s="19"/>
      <c r="AN16" s="80" t="str">
        <f t="shared" si="6"/>
        <v>Bajo</v>
      </c>
      <c r="AO16" s="80" t="str">
        <f t="shared" si="7"/>
        <v>Bajo</v>
      </c>
      <c r="AP16" s="80" t="str">
        <f t="shared" si="8"/>
        <v>Bajo</v>
      </c>
      <c r="AQ16" s="80" t="str">
        <f t="shared" si="8"/>
        <v>Bajo</v>
      </c>
      <c r="AR16" s="80" t="str">
        <f t="shared" si="8"/>
        <v>Bajo</v>
      </c>
      <c r="AS16" s="13"/>
      <c r="AT16" s="13"/>
      <c r="AU16" s="13"/>
      <c r="AV16" s="13"/>
    </row>
    <row r="17" spans="1:48" ht="15.75" x14ac:dyDescent="0.25">
      <c r="A17" s="162"/>
      <c r="B17" s="162">
        <v>13</v>
      </c>
      <c r="C17" s="162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D17" s="78">
        <f t="shared" si="9"/>
        <v>0</v>
      </c>
      <c r="AE17" s="79">
        <f t="shared" si="0"/>
        <v>0</v>
      </c>
      <c r="AF17" s="7" t="str">
        <f t="shared" si="10"/>
        <v>Bajo</v>
      </c>
      <c r="AH17" s="147">
        <f t="shared" si="1"/>
        <v>0</v>
      </c>
      <c r="AI17" s="147">
        <f t="shared" si="2"/>
        <v>0</v>
      </c>
      <c r="AJ17" s="147">
        <f t="shared" si="3"/>
        <v>0</v>
      </c>
      <c r="AK17" s="147">
        <f t="shared" si="4"/>
        <v>0</v>
      </c>
      <c r="AL17" s="147">
        <f t="shared" si="5"/>
        <v>0</v>
      </c>
      <c r="AM17" s="19"/>
      <c r="AN17" s="80" t="str">
        <f t="shared" si="6"/>
        <v>Bajo</v>
      </c>
      <c r="AO17" s="80" t="str">
        <f t="shared" si="7"/>
        <v>Bajo</v>
      </c>
      <c r="AP17" s="80" t="str">
        <f t="shared" si="8"/>
        <v>Bajo</v>
      </c>
      <c r="AQ17" s="80" t="str">
        <f t="shared" si="8"/>
        <v>Bajo</v>
      </c>
      <c r="AR17" s="80" t="str">
        <f t="shared" si="8"/>
        <v>Bajo</v>
      </c>
      <c r="AS17" s="13"/>
      <c r="AT17" s="13"/>
      <c r="AU17" s="13"/>
      <c r="AV17" s="13"/>
    </row>
    <row r="18" spans="1:48" ht="15.75" x14ac:dyDescent="0.25">
      <c r="A18" s="161"/>
      <c r="B18" s="161">
        <v>14</v>
      </c>
      <c r="C18" s="164"/>
      <c r="D18" s="146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D18" s="78">
        <f t="shared" si="9"/>
        <v>0</v>
      </c>
      <c r="AE18" s="79">
        <f t="shared" si="0"/>
        <v>0</v>
      </c>
      <c r="AF18" s="7"/>
      <c r="AH18" s="147">
        <f t="shared" si="1"/>
        <v>0</v>
      </c>
      <c r="AI18" s="147">
        <f t="shared" si="2"/>
        <v>0</v>
      </c>
      <c r="AJ18" s="147">
        <f t="shared" si="3"/>
        <v>0</v>
      </c>
      <c r="AK18" s="147">
        <f t="shared" si="4"/>
        <v>0</v>
      </c>
      <c r="AL18" s="147">
        <f t="shared" si="5"/>
        <v>0</v>
      </c>
      <c r="AM18" s="19"/>
      <c r="AN18" s="80" t="str">
        <f t="shared" si="6"/>
        <v>Bajo</v>
      </c>
      <c r="AO18" s="80" t="str">
        <f t="shared" si="7"/>
        <v>Bajo</v>
      </c>
      <c r="AP18" s="80" t="str">
        <f t="shared" si="8"/>
        <v>Bajo</v>
      </c>
      <c r="AQ18" s="80" t="str">
        <f t="shared" si="8"/>
        <v>Bajo</v>
      </c>
      <c r="AR18" s="80" t="str">
        <f t="shared" si="8"/>
        <v>Bajo</v>
      </c>
    </row>
    <row r="19" spans="1:48" ht="15.75" x14ac:dyDescent="0.25">
      <c r="A19" s="160"/>
      <c r="B19" s="160">
        <v>15</v>
      </c>
      <c r="C19" s="163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D19" s="78">
        <f t="shared" si="9"/>
        <v>0</v>
      </c>
      <c r="AE19" s="79">
        <f t="shared" si="0"/>
        <v>0</v>
      </c>
      <c r="AF19" s="7"/>
      <c r="AH19" s="147">
        <f t="shared" si="1"/>
        <v>0</v>
      </c>
      <c r="AI19" s="147">
        <f t="shared" si="2"/>
        <v>0</v>
      </c>
      <c r="AJ19" s="147">
        <f t="shared" si="3"/>
        <v>0</v>
      </c>
      <c r="AK19" s="147">
        <f t="shared" si="4"/>
        <v>0</v>
      </c>
      <c r="AL19" s="147">
        <f t="shared" si="5"/>
        <v>0</v>
      </c>
      <c r="AM19" s="19"/>
      <c r="AN19" s="80" t="str">
        <f t="shared" si="6"/>
        <v>Bajo</v>
      </c>
      <c r="AO19" s="80" t="str">
        <f t="shared" si="7"/>
        <v>Bajo</v>
      </c>
      <c r="AP19" s="80" t="str">
        <f t="shared" si="8"/>
        <v>Bajo</v>
      </c>
      <c r="AQ19" s="80" t="str">
        <f t="shared" si="8"/>
        <v>Bajo</v>
      </c>
      <c r="AR19" s="80" t="str">
        <f t="shared" si="8"/>
        <v>Bajo</v>
      </c>
    </row>
    <row r="20" spans="1:48" ht="15.75" x14ac:dyDescent="0.25">
      <c r="A20" s="161"/>
      <c r="B20" s="161">
        <v>16</v>
      </c>
      <c r="C20" s="161"/>
      <c r="D20" s="126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D20" s="78">
        <f t="shared" si="9"/>
        <v>0</v>
      </c>
      <c r="AE20" s="79">
        <f t="shared" si="0"/>
        <v>0</v>
      </c>
      <c r="AF20" s="7" t="str">
        <f t="shared" si="10"/>
        <v>Bajo</v>
      </c>
      <c r="AH20" s="147">
        <f t="shared" si="1"/>
        <v>0</v>
      </c>
      <c r="AI20" s="147">
        <f t="shared" si="2"/>
        <v>0</v>
      </c>
      <c r="AJ20" s="147">
        <f t="shared" si="3"/>
        <v>0</v>
      </c>
      <c r="AK20" s="147">
        <f t="shared" si="4"/>
        <v>0</v>
      </c>
      <c r="AL20" s="147">
        <f t="shared" si="5"/>
        <v>0</v>
      </c>
      <c r="AM20" s="19"/>
      <c r="AN20" s="80" t="str">
        <f t="shared" si="6"/>
        <v>Bajo</v>
      </c>
      <c r="AO20" s="80" t="str">
        <f t="shared" si="7"/>
        <v>Bajo</v>
      </c>
      <c r="AP20" s="80" t="str">
        <f t="shared" si="8"/>
        <v>Bajo</v>
      </c>
      <c r="AQ20" s="80" t="str">
        <f t="shared" si="8"/>
        <v>Bajo</v>
      </c>
      <c r="AR20" s="80" t="str">
        <f t="shared" si="8"/>
        <v>Bajo</v>
      </c>
    </row>
    <row r="21" spans="1:48" ht="15.75" x14ac:dyDescent="0.25">
      <c r="A21" s="160"/>
      <c r="B21" s="160">
        <v>17</v>
      </c>
      <c r="C21" s="160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7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D21" s="78">
        <f t="shared" si="9"/>
        <v>0</v>
      </c>
      <c r="AE21" s="79">
        <f t="shared" si="0"/>
        <v>0</v>
      </c>
      <c r="AF21" s="7" t="str">
        <f t="shared" si="10"/>
        <v>Bajo</v>
      </c>
      <c r="AH21" s="147">
        <f t="shared" si="1"/>
        <v>0</v>
      </c>
      <c r="AI21" s="147">
        <f t="shared" si="2"/>
        <v>0</v>
      </c>
      <c r="AJ21" s="147">
        <f t="shared" si="3"/>
        <v>0</v>
      </c>
      <c r="AK21" s="147">
        <f t="shared" si="4"/>
        <v>0</v>
      </c>
      <c r="AL21" s="147">
        <f t="shared" si="5"/>
        <v>0</v>
      </c>
      <c r="AM21" s="19"/>
      <c r="AN21" s="80" t="str">
        <f t="shared" si="6"/>
        <v>Bajo</v>
      </c>
      <c r="AO21" s="80" t="str">
        <f t="shared" si="7"/>
        <v>Bajo</v>
      </c>
      <c r="AP21" s="80" t="str">
        <f t="shared" ref="AP21:AR49" si="11">+IF(AJ21&lt;25%,"Bajo",+IF(AJ21&lt;50%,"Medio Bajo",+IF(AJ21&lt;75%,"Medio Alto",+IF(AJ21&gt;=75%,"Alto",0))))</f>
        <v>Bajo</v>
      </c>
      <c r="AQ21" s="80" t="str">
        <f t="shared" si="11"/>
        <v>Bajo</v>
      </c>
      <c r="AR21" s="80" t="str">
        <f t="shared" si="11"/>
        <v>Bajo</v>
      </c>
    </row>
    <row r="22" spans="1:48" ht="15.75" x14ac:dyDescent="0.25">
      <c r="A22" s="165"/>
      <c r="B22" s="165">
        <v>18</v>
      </c>
      <c r="C22" s="165"/>
      <c r="D22" s="126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D22" s="78">
        <f t="shared" si="9"/>
        <v>0</v>
      </c>
      <c r="AE22" s="79">
        <f t="shared" si="0"/>
        <v>0</v>
      </c>
      <c r="AF22" s="7" t="str">
        <f t="shared" si="10"/>
        <v>Bajo</v>
      </c>
      <c r="AH22" s="147">
        <f t="shared" si="1"/>
        <v>0</v>
      </c>
      <c r="AI22" s="147">
        <f t="shared" si="2"/>
        <v>0</v>
      </c>
      <c r="AJ22" s="147">
        <f t="shared" si="3"/>
        <v>0</v>
      </c>
      <c r="AK22" s="147">
        <f t="shared" si="4"/>
        <v>0</v>
      </c>
      <c r="AL22" s="147">
        <f t="shared" si="5"/>
        <v>0</v>
      </c>
      <c r="AM22" s="19"/>
      <c r="AN22" s="80" t="str">
        <f t="shared" si="6"/>
        <v>Bajo</v>
      </c>
      <c r="AO22" s="80" t="str">
        <f t="shared" si="7"/>
        <v>Bajo</v>
      </c>
      <c r="AP22" s="80" t="str">
        <f t="shared" si="11"/>
        <v>Bajo</v>
      </c>
      <c r="AQ22" s="80" t="str">
        <f t="shared" si="11"/>
        <v>Bajo</v>
      </c>
      <c r="AR22" s="80" t="str">
        <f t="shared" si="11"/>
        <v>Bajo</v>
      </c>
    </row>
    <row r="23" spans="1:48" ht="15.75" x14ac:dyDescent="0.25">
      <c r="A23" s="160"/>
      <c r="B23" s="160">
        <v>19</v>
      </c>
      <c r="C23" s="160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7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D23" s="78">
        <f t="shared" si="9"/>
        <v>0</v>
      </c>
      <c r="AE23" s="79">
        <f t="shared" si="0"/>
        <v>0</v>
      </c>
      <c r="AF23" s="7" t="str">
        <f t="shared" si="10"/>
        <v>Bajo</v>
      </c>
      <c r="AH23" s="147">
        <f t="shared" si="1"/>
        <v>0</v>
      </c>
      <c r="AI23" s="147">
        <f t="shared" si="2"/>
        <v>0</v>
      </c>
      <c r="AJ23" s="147">
        <f t="shared" si="3"/>
        <v>0</v>
      </c>
      <c r="AK23" s="147">
        <f t="shared" si="4"/>
        <v>0</v>
      </c>
      <c r="AL23" s="147">
        <f t="shared" si="5"/>
        <v>0</v>
      </c>
      <c r="AM23" s="19"/>
      <c r="AN23" s="80" t="str">
        <f t="shared" si="6"/>
        <v>Bajo</v>
      </c>
      <c r="AO23" s="80" t="str">
        <f t="shared" si="7"/>
        <v>Bajo</v>
      </c>
      <c r="AP23" s="80" t="str">
        <f t="shared" si="11"/>
        <v>Bajo</v>
      </c>
      <c r="AQ23" s="80" t="str">
        <f t="shared" si="11"/>
        <v>Bajo</v>
      </c>
      <c r="AR23" s="80" t="str">
        <f t="shared" si="11"/>
        <v>Bajo</v>
      </c>
    </row>
    <row r="24" spans="1:48" ht="15.75" x14ac:dyDescent="0.25">
      <c r="A24" s="161"/>
      <c r="B24" s="161">
        <v>20</v>
      </c>
      <c r="C24" s="161"/>
      <c r="D24" s="126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D24" s="78">
        <f t="shared" si="9"/>
        <v>0</v>
      </c>
      <c r="AE24" s="79">
        <f t="shared" si="0"/>
        <v>0</v>
      </c>
      <c r="AF24" s="7" t="str">
        <f t="shared" si="10"/>
        <v>Bajo</v>
      </c>
      <c r="AH24" s="147">
        <f t="shared" si="1"/>
        <v>0</v>
      </c>
      <c r="AI24" s="147">
        <f t="shared" si="2"/>
        <v>0</v>
      </c>
      <c r="AJ24" s="147">
        <f t="shared" si="3"/>
        <v>0</v>
      </c>
      <c r="AK24" s="147">
        <f t="shared" si="4"/>
        <v>0</v>
      </c>
      <c r="AL24" s="147">
        <f t="shared" si="5"/>
        <v>0</v>
      </c>
      <c r="AM24" s="19"/>
      <c r="AN24" s="80" t="str">
        <f t="shared" si="6"/>
        <v>Bajo</v>
      </c>
      <c r="AO24" s="80" t="str">
        <f t="shared" si="7"/>
        <v>Bajo</v>
      </c>
      <c r="AP24" s="80" t="str">
        <f t="shared" si="11"/>
        <v>Bajo</v>
      </c>
      <c r="AQ24" s="80" t="str">
        <f t="shared" si="11"/>
        <v>Bajo</v>
      </c>
      <c r="AR24" s="80" t="str">
        <f t="shared" si="11"/>
        <v>Bajo</v>
      </c>
    </row>
    <row r="25" spans="1:48" ht="15.75" x14ac:dyDescent="0.25">
      <c r="A25" s="160"/>
      <c r="B25" s="160">
        <v>21</v>
      </c>
      <c r="C25" s="160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127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D25" s="78">
        <f t="shared" si="9"/>
        <v>0</v>
      </c>
      <c r="AE25" s="79">
        <f t="shared" si="0"/>
        <v>0</v>
      </c>
      <c r="AF25" s="7" t="str">
        <f t="shared" si="10"/>
        <v>Bajo</v>
      </c>
      <c r="AH25" s="147">
        <f t="shared" si="1"/>
        <v>0</v>
      </c>
      <c r="AI25" s="147">
        <f t="shared" si="2"/>
        <v>0</v>
      </c>
      <c r="AJ25" s="147">
        <f t="shared" si="3"/>
        <v>0</v>
      </c>
      <c r="AK25" s="147">
        <f t="shared" si="4"/>
        <v>0</v>
      </c>
      <c r="AL25" s="147">
        <f t="shared" si="5"/>
        <v>0</v>
      </c>
      <c r="AM25" s="19"/>
      <c r="AN25" s="80" t="str">
        <f t="shared" si="6"/>
        <v>Bajo</v>
      </c>
      <c r="AO25" s="80" t="str">
        <f t="shared" si="7"/>
        <v>Bajo</v>
      </c>
      <c r="AP25" s="80" t="str">
        <f t="shared" si="11"/>
        <v>Bajo</v>
      </c>
      <c r="AQ25" s="80" t="str">
        <f t="shared" si="11"/>
        <v>Bajo</v>
      </c>
      <c r="AR25" s="80" t="str">
        <f t="shared" si="11"/>
        <v>Bajo</v>
      </c>
    </row>
    <row r="26" spans="1:48" ht="15.75" x14ac:dyDescent="0.25">
      <c r="A26" s="161"/>
      <c r="B26" s="161">
        <v>22</v>
      </c>
      <c r="C26" s="161"/>
      <c r="D26" s="126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D26" s="78">
        <f t="shared" si="9"/>
        <v>0</v>
      </c>
      <c r="AE26" s="79">
        <f t="shared" si="0"/>
        <v>0</v>
      </c>
      <c r="AF26" s="7" t="str">
        <f t="shared" si="10"/>
        <v>Bajo</v>
      </c>
      <c r="AH26" s="147">
        <f t="shared" si="1"/>
        <v>0</v>
      </c>
      <c r="AI26" s="147">
        <f t="shared" si="2"/>
        <v>0</v>
      </c>
      <c r="AJ26" s="147">
        <f t="shared" si="3"/>
        <v>0</v>
      </c>
      <c r="AK26" s="147">
        <f t="shared" si="4"/>
        <v>0</v>
      </c>
      <c r="AL26" s="147">
        <f t="shared" si="5"/>
        <v>0</v>
      </c>
      <c r="AM26" s="19"/>
      <c r="AN26" s="80" t="str">
        <f t="shared" si="6"/>
        <v>Bajo</v>
      </c>
      <c r="AO26" s="80" t="str">
        <f t="shared" si="7"/>
        <v>Bajo</v>
      </c>
      <c r="AP26" s="80" t="str">
        <f t="shared" si="11"/>
        <v>Bajo</v>
      </c>
      <c r="AQ26" s="80" t="str">
        <f t="shared" si="11"/>
        <v>Bajo</v>
      </c>
      <c r="AR26" s="80" t="str">
        <f t="shared" si="11"/>
        <v>Bajo</v>
      </c>
    </row>
    <row r="27" spans="1:48" ht="15.75" x14ac:dyDescent="0.25">
      <c r="A27" s="160"/>
      <c r="B27" s="160">
        <v>23</v>
      </c>
      <c r="C27" s="160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  <c r="P27" s="127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D27" s="78">
        <f t="shared" si="9"/>
        <v>0</v>
      </c>
      <c r="AE27" s="79">
        <f t="shared" si="0"/>
        <v>0</v>
      </c>
      <c r="AF27" s="7" t="str">
        <f t="shared" si="10"/>
        <v>Bajo</v>
      </c>
      <c r="AH27" s="147">
        <f t="shared" si="1"/>
        <v>0</v>
      </c>
      <c r="AI27" s="147">
        <f t="shared" si="2"/>
        <v>0</v>
      </c>
      <c r="AJ27" s="147">
        <f t="shared" si="3"/>
        <v>0</v>
      </c>
      <c r="AK27" s="147">
        <f t="shared" si="4"/>
        <v>0</v>
      </c>
      <c r="AL27" s="147">
        <f t="shared" si="5"/>
        <v>0</v>
      </c>
      <c r="AM27" s="19"/>
      <c r="AN27" s="80" t="str">
        <f t="shared" si="6"/>
        <v>Bajo</v>
      </c>
      <c r="AO27" s="80" t="str">
        <f t="shared" si="7"/>
        <v>Bajo</v>
      </c>
      <c r="AP27" s="80" t="str">
        <f t="shared" si="11"/>
        <v>Bajo</v>
      </c>
      <c r="AQ27" s="80" t="str">
        <f t="shared" si="11"/>
        <v>Bajo</v>
      </c>
      <c r="AR27" s="80" t="str">
        <f t="shared" si="11"/>
        <v>Bajo</v>
      </c>
    </row>
    <row r="28" spans="1:48" ht="15.75" x14ac:dyDescent="0.25">
      <c r="A28" s="161"/>
      <c r="B28" s="161">
        <v>24</v>
      </c>
      <c r="C28" s="161"/>
      <c r="D28" s="126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D28" s="78">
        <f t="shared" si="9"/>
        <v>0</v>
      </c>
      <c r="AE28" s="79">
        <f t="shared" si="0"/>
        <v>0</v>
      </c>
      <c r="AF28" s="7" t="str">
        <f t="shared" si="10"/>
        <v>Bajo</v>
      </c>
      <c r="AH28" s="147">
        <f t="shared" si="1"/>
        <v>0</v>
      </c>
      <c r="AI28" s="147">
        <f t="shared" si="2"/>
        <v>0</v>
      </c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19"/>
      <c r="AN28" s="80" t="str">
        <f t="shared" si="6"/>
        <v>Bajo</v>
      </c>
      <c r="AO28" s="80" t="str">
        <f t="shared" si="7"/>
        <v>Bajo</v>
      </c>
      <c r="AP28" s="80" t="str">
        <f t="shared" si="11"/>
        <v>Bajo</v>
      </c>
      <c r="AQ28" s="80" t="str">
        <f t="shared" si="11"/>
        <v>Bajo</v>
      </c>
      <c r="AR28" s="80" t="str">
        <f t="shared" si="11"/>
        <v>Bajo</v>
      </c>
    </row>
    <row r="29" spans="1:48" ht="15.75" x14ac:dyDescent="0.25">
      <c r="A29" s="160"/>
      <c r="B29" s="160">
        <v>25</v>
      </c>
      <c r="C29" s="160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7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D29" s="78">
        <f t="shared" si="9"/>
        <v>0</v>
      </c>
      <c r="AE29" s="79">
        <f t="shared" si="0"/>
        <v>0</v>
      </c>
      <c r="AF29" s="7" t="str">
        <f t="shared" si="10"/>
        <v>Bajo</v>
      </c>
      <c r="AH29" s="147">
        <f t="shared" si="1"/>
        <v>0</v>
      </c>
      <c r="AI29" s="147">
        <f t="shared" si="2"/>
        <v>0</v>
      </c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19"/>
      <c r="AN29" s="80" t="str">
        <f t="shared" si="6"/>
        <v>Bajo</v>
      </c>
      <c r="AO29" s="80" t="str">
        <f t="shared" si="7"/>
        <v>Bajo</v>
      </c>
      <c r="AP29" s="80" t="str">
        <f t="shared" si="11"/>
        <v>Bajo</v>
      </c>
      <c r="AQ29" s="80" t="str">
        <f t="shared" si="11"/>
        <v>Bajo</v>
      </c>
      <c r="AR29" s="80" t="str">
        <f t="shared" si="11"/>
        <v>Bajo</v>
      </c>
    </row>
    <row r="30" spans="1:48" ht="15.75" x14ac:dyDescent="0.25">
      <c r="A30" s="161"/>
      <c r="B30" s="161">
        <v>26</v>
      </c>
      <c r="C30" s="161"/>
      <c r="D30" s="126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D30" s="78">
        <f t="shared" si="9"/>
        <v>0</v>
      </c>
      <c r="AE30" s="79">
        <f t="shared" si="0"/>
        <v>0</v>
      </c>
      <c r="AF30" s="7" t="str">
        <f t="shared" si="10"/>
        <v>Bajo</v>
      </c>
      <c r="AH30" s="147">
        <f t="shared" si="1"/>
        <v>0</v>
      </c>
      <c r="AI30" s="147">
        <f t="shared" si="2"/>
        <v>0</v>
      </c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19"/>
      <c r="AN30" s="80" t="str">
        <f t="shared" si="6"/>
        <v>Bajo</v>
      </c>
      <c r="AO30" s="80" t="str">
        <f t="shared" si="7"/>
        <v>Bajo</v>
      </c>
      <c r="AP30" s="80" t="str">
        <f t="shared" si="11"/>
        <v>Bajo</v>
      </c>
      <c r="AQ30" s="80" t="str">
        <f t="shared" si="11"/>
        <v>Bajo</v>
      </c>
      <c r="AR30" s="80" t="str">
        <f t="shared" si="11"/>
        <v>Bajo</v>
      </c>
    </row>
    <row r="31" spans="1:48" ht="15.75" x14ac:dyDescent="0.25">
      <c r="A31" s="160"/>
      <c r="B31" s="160">
        <v>27</v>
      </c>
      <c r="C31" s="160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7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D31" s="78">
        <f t="shared" si="9"/>
        <v>0</v>
      </c>
      <c r="AE31" s="79">
        <f t="shared" si="0"/>
        <v>0</v>
      </c>
      <c r="AF31" s="7" t="str">
        <f t="shared" si="10"/>
        <v>Bajo</v>
      </c>
      <c r="AH31" s="147">
        <f t="shared" si="1"/>
        <v>0</v>
      </c>
      <c r="AI31" s="147">
        <f t="shared" si="2"/>
        <v>0</v>
      </c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19"/>
      <c r="AN31" s="80" t="str">
        <f t="shared" si="6"/>
        <v>Bajo</v>
      </c>
      <c r="AO31" s="80" t="str">
        <f t="shared" si="7"/>
        <v>Bajo</v>
      </c>
      <c r="AP31" s="80" t="str">
        <f t="shared" si="11"/>
        <v>Bajo</v>
      </c>
      <c r="AQ31" s="80" t="str">
        <f t="shared" si="11"/>
        <v>Bajo</v>
      </c>
      <c r="AR31" s="80" t="str">
        <f t="shared" si="11"/>
        <v>Bajo</v>
      </c>
    </row>
    <row r="32" spans="1:48" ht="15.75" x14ac:dyDescent="0.25">
      <c r="A32" s="161"/>
      <c r="B32" s="164">
        <v>28</v>
      </c>
      <c r="C32" s="164"/>
      <c r="D32" s="146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D32" s="78">
        <f t="shared" si="9"/>
        <v>0</v>
      </c>
      <c r="AE32" s="79">
        <f t="shared" si="0"/>
        <v>0</v>
      </c>
      <c r="AF32" s="7"/>
      <c r="AH32" s="147">
        <f t="shared" si="1"/>
        <v>0</v>
      </c>
      <c r="AI32" s="147">
        <f t="shared" si="2"/>
        <v>0</v>
      </c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19"/>
      <c r="AN32" s="80" t="str">
        <f t="shared" si="6"/>
        <v>Bajo</v>
      </c>
      <c r="AO32" s="80" t="str">
        <f t="shared" si="7"/>
        <v>Bajo</v>
      </c>
      <c r="AP32" s="80" t="str">
        <f t="shared" si="11"/>
        <v>Bajo</v>
      </c>
      <c r="AQ32" s="80" t="str">
        <f t="shared" si="11"/>
        <v>Bajo</v>
      </c>
      <c r="AR32" s="80" t="str">
        <f t="shared" si="11"/>
        <v>Bajo</v>
      </c>
    </row>
    <row r="33" spans="1:44" ht="15.75" x14ac:dyDescent="0.25">
      <c r="A33" s="160"/>
      <c r="B33" s="160">
        <v>29</v>
      </c>
      <c r="C33" s="160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7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D33" s="78">
        <f t="shared" si="9"/>
        <v>0</v>
      </c>
      <c r="AE33" s="79">
        <f t="shared" si="0"/>
        <v>0</v>
      </c>
      <c r="AF33" s="7" t="str">
        <f t="shared" si="10"/>
        <v>Bajo</v>
      </c>
      <c r="AH33" s="147">
        <f t="shared" si="1"/>
        <v>0</v>
      </c>
      <c r="AI33" s="147">
        <f t="shared" si="2"/>
        <v>0</v>
      </c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19"/>
      <c r="AN33" s="80" t="str">
        <f t="shared" si="6"/>
        <v>Bajo</v>
      </c>
      <c r="AO33" s="80" t="str">
        <f t="shared" si="7"/>
        <v>Bajo</v>
      </c>
      <c r="AP33" s="80" t="str">
        <f t="shared" si="11"/>
        <v>Bajo</v>
      </c>
      <c r="AQ33" s="80" t="str">
        <f t="shared" si="11"/>
        <v>Bajo</v>
      </c>
      <c r="AR33" s="80" t="str">
        <f t="shared" si="11"/>
        <v>Bajo</v>
      </c>
    </row>
    <row r="34" spans="1:44" ht="15.75" x14ac:dyDescent="0.25">
      <c r="A34" s="161"/>
      <c r="B34" s="161">
        <v>30</v>
      </c>
      <c r="C34" s="161"/>
      <c r="D34" s="126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D34" s="78">
        <f t="shared" si="9"/>
        <v>0</v>
      </c>
      <c r="AE34" s="79">
        <f t="shared" si="0"/>
        <v>0</v>
      </c>
      <c r="AF34" s="7" t="str">
        <f t="shared" si="10"/>
        <v>Bajo</v>
      </c>
      <c r="AH34" s="147">
        <f t="shared" si="1"/>
        <v>0</v>
      </c>
      <c r="AI34" s="147">
        <f t="shared" si="2"/>
        <v>0</v>
      </c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19"/>
      <c r="AN34" s="80" t="str">
        <f t="shared" si="6"/>
        <v>Bajo</v>
      </c>
      <c r="AO34" s="80" t="str">
        <f t="shared" si="7"/>
        <v>Bajo</v>
      </c>
      <c r="AP34" s="80" t="str">
        <f t="shared" si="11"/>
        <v>Bajo</v>
      </c>
      <c r="AQ34" s="80" t="str">
        <f t="shared" si="11"/>
        <v>Bajo</v>
      </c>
      <c r="AR34" s="80" t="str">
        <f t="shared" si="11"/>
        <v>Bajo</v>
      </c>
    </row>
    <row r="35" spans="1:44" ht="15.75" x14ac:dyDescent="0.25">
      <c r="A35" s="160"/>
      <c r="B35" s="160">
        <v>31</v>
      </c>
      <c r="C35" s="160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27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D35" s="78">
        <f t="shared" si="9"/>
        <v>0</v>
      </c>
      <c r="AE35" s="79">
        <f t="shared" si="0"/>
        <v>0</v>
      </c>
      <c r="AF35" s="7" t="str">
        <f t="shared" si="10"/>
        <v>Bajo</v>
      </c>
      <c r="AH35" s="147">
        <f t="shared" si="1"/>
        <v>0</v>
      </c>
      <c r="AI35" s="147">
        <f t="shared" si="2"/>
        <v>0</v>
      </c>
      <c r="AJ35" s="147">
        <f t="shared" si="3"/>
        <v>0</v>
      </c>
      <c r="AK35" s="147">
        <f t="shared" si="4"/>
        <v>0</v>
      </c>
      <c r="AL35" s="147">
        <f t="shared" si="5"/>
        <v>0</v>
      </c>
      <c r="AM35" s="19"/>
      <c r="AN35" s="80" t="str">
        <f t="shared" si="6"/>
        <v>Bajo</v>
      </c>
      <c r="AO35" s="80" t="str">
        <f t="shared" si="7"/>
        <v>Bajo</v>
      </c>
      <c r="AP35" s="80" t="str">
        <f t="shared" si="11"/>
        <v>Bajo</v>
      </c>
      <c r="AQ35" s="80" t="str">
        <f t="shared" si="11"/>
        <v>Bajo</v>
      </c>
      <c r="AR35" s="80" t="str">
        <f t="shared" si="11"/>
        <v>Bajo</v>
      </c>
    </row>
    <row r="36" spans="1:44" ht="15.75" x14ac:dyDescent="0.25">
      <c r="A36" s="161"/>
      <c r="B36" s="161">
        <v>32</v>
      </c>
      <c r="C36" s="161"/>
      <c r="D36" s="126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D36" s="78">
        <f t="shared" si="9"/>
        <v>0</v>
      </c>
      <c r="AE36" s="79">
        <f t="shared" si="0"/>
        <v>0</v>
      </c>
      <c r="AF36" s="7" t="str">
        <f t="shared" si="10"/>
        <v>Bajo</v>
      </c>
      <c r="AH36" s="147">
        <f t="shared" si="1"/>
        <v>0</v>
      </c>
      <c r="AI36" s="147">
        <f t="shared" si="2"/>
        <v>0</v>
      </c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19"/>
      <c r="AN36" s="80" t="str">
        <f t="shared" si="6"/>
        <v>Bajo</v>
      </c>
      <c r="AO36" s="80" t="str">
        <f t="shared" si="7"/>
        <v>Bajo</v>
      </c>
      <c r="AP36" s="80" t="str">
        <f t="shared" si="11"/>
        <v>Bajo</v>
      </c>
      <c r="AQ36" s="80" t="str">
        <f t="shared" si="11"/>
        <v>Bajo</v>
      </c>
      <c r="AR36" s="80" t="str">
        <f t="shared" si="11"/>
        <v>Bajo</v>
      </c>
    </row>
    <row r="37" spans="1:44" ht="15.75" x14ac:dyDescent="0.25">
      <c r="A37" s="160"/>
      <c r="B37" s="160">
        <v>33</v>
      </c>
      <c r="C37" s="160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7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D37" s="78">
        <f t="shared" si="9"/>
        <v>0</v>
      </c>
      <c r="AE37" s="79">
        <f t="shared" si="0"/>
        <v>0</v>
      </c>
      <c r="AF37" s="7" t="str">
        <f t="shared" si="10"/>
        <v>Bajo</v>
      </c>
      <c r="AH37" s="147">
        <f t="shared" si="1"/>
        <v>0</v>
      </c>
      <c r="AI37" s="147">
        <f t="shared" si="2"/>
        <v>0</v>
      </c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19"/>
      <c r="AN37" s="80" t="str">
        <f t="shared" si="6"/>
        <v>Bajo</v>
      </c>
      <c r="AO37" s="80" t="str">
        <f t="shared" si="7"/>
        <v>Bajo</v>
      </c>
      <c r="AP37" s="80" t="str">
        <f t="shared" si="11"/>
        <v>Bajo</v>
      </c>
      <c r="AQ37" s="80" t="str">
        <f t="shared" si="11"/>
        <v>Bajo</v>
      </c>
      <c r="AR37" s="80" t="str">
        <f t="shared" si="11"/>
        <v>Bajo</v>
      </c>
    </row>
    <row r="38" spans="1:44" ht="15.75" x14ac:dyDescent="0.25">
      <c r="A38" s="161"/>
      <c r="B38" s="164">
        <v>34</v>
      </c>
      <c r="C38" s="164"/>
      <c r="D38" s="146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D38" s="78">
        <f t="shared" si="9"/>
        <v>0</v>
      </c>
      <c r="AE38" s="79">
        <f t="shared" si="0"/>
        <v>0</v>
      </c>
      <c r="AF38" s="7"/>
      <c r="AH38" s="147">
        <f t="shared" si="1"/>
        <v>0</v>
      </c>
      <c r="AI38" s="147">
        <f t="shared" si="2"/>
        <v>0</v>
      </c>
      <c r="AJ38" s="147">
        <f t="shared" si="3"/>
        <v>0</v>
      </c>
      <c r="AK38" s="147">
        <f t="shared" si="4"/>
        <v>0</v>
      </c>
      <c r="AL38" s="147">
        <f t="shared" si="5"/>
        <v>0</v>
      </c>
      <c r="AM38" s="19"/>
      <c r="AN38" s="80" t="str">
        <f t="shared" si="6"/>
        <v>Bajo</v>
      </c>
      <c r="AO38" s="80" t="str">
        <f t="shared" si="7"/>
        <v>Bajo</v>
      </c>
      <c r="AP38" s="80" t="str">
        <f t="shared" si="11"/>
        <v>Bajo</v>
      </c>
      <c r="AQ38" s="80" t="str">
        <f t="shared" si="11"/>
        <v>Bajo</v>
      </c>
      <c r="AR38" s="80" t="str">
        <f t="shared" si="11"/>
        <v>Bajo</v>
      </c>
    </row>
    <row r="39" spans="1:44" ht="15.75" x14ac:dyDescent="0.25">
      <c r="A39" s="160"/>
      <c r="B39" s="160">
        <v>35</v>
      </c>
      <c r="C39" s="160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  <c r="P39" s="127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D39" s="78">
        <f t="shared" si="9"/>
        <v>0</v>
      </c>
      <c r="AE39" s="79">
        <f t="shared" si="0"/>
        <v>0</v>
      </c>
      <c r="AF39" s="7" t="str">
        <f t="shared" si="10"/>
        <v>Bajo</v>
      </c>
      <c r="AH39" s="147">
        <f t="shared" si="1"/>
        <v>0</v>
      </c>
      <c r="AI39" s="147">
        <f t="shared" si="2"/>
        <v>0</v>
      </c>
      <c r="AJ39" s="147">
        <f t="shared" si="3"/>
        <v>0</v>
      </c>
      <c r="AK39" s="147">
        <f t="shared" si="4"/>
        <v>0</v>
      </c>
      <c r="AL39" s="147">
        <f t="shared" si="5"/>
        <v>0</v>
      </c>
      <c r="AM39" s="19"/>
      <c r="AN39" s="80" t="str">
        <f t="shared" si="6"/>
        <v>Bajo</v>
      </c>
      <c r="AO39" s="80" t="str">
        <f t="shared" si="7"/>
        <v>Bajo</v>
      </c>
      <c r="AP39" s="80" t="str">
        <f t="shared" si="11"/>
        <v>Bajo</v>
      </c>
      <c r="AQ39" s="80" t="str">
        <f t="shared" si="11"/>
        <v>Bajo</v>
      </c>
      <c r="AR39" s="80" t="str">
        <f t="shared" si="11"/>
        <v>Bajo</v>
      </c>
    </row>
    <row r="40" spans="1:44" ht="15.75" x14ac:dyDescent="0.25">
      <c r="A40" s="161"/>
      <c r="B40" s="161">
        <v>36</v>
      </c>
      <c r="C40" s="161"/>
      <c r="D40" s="126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D40" s="78">
        <f t="shared" si="9"/>
        <v>0</v>
      </c>
      <c r="AE40" s="79">
        <f t="shared" si="0"/>
        <v>0</v>
      </c>
      <c r="AF40" s="7" t="str">
        <f t="shared" si="10"/>
        <v>Bajo</v>
      </c>
      <c r="AH40" s="147">
        <f t="shared" si="1"/>
        <v>0</v>
      </c>
      <c r="AI40" s="147">
        <f t="shared" si="2"/>
        <v>0</v>
      </c>
      <c r="AJ40" s="147">
        <f t="shared" si="3"/>
        <v>0</v>
      </c>
      <c r="AK40" s="147">
        <f t="shared" si="4"/>
        <v>0</v>
      </c>
      <c r="AL40" s="147">
        <f t="shared" si="5"/>
        <v>0</v>
      </c>
      <c r="AM40" s="19"/>
      <c r="AN40" s="80" t="str">
        <f t="shared" si="6"/>
        <v>Bajo</v>
      </c>
      <c r="AO40" s="80" t="str">
        <f t="shared" si="7"/>
        <v>Bajo</v>
      </c>
      <c r="AP40" s="80" t="str">
        <f t="shared" si="11"/>
        <v>Bajo</v>
      </c>
      <c r="AQ40" s="80" t="str">
        <f t="shared" si="11"/>
        <v>Bajo</v>
      </c>
      <c r="AR40" s="80" t="str">
        <f t="shared" si="11"/>
        <v>Bajo</v>
      </c>
    </row>
    <row r="41" spans="1:44" ht="15.75" x14ac:dyDescent="0.25">
      <c r="A41" s="162"/>
      <c r="B41" s="162">
        <v>37</v>
      </c>
      <c r="C41" s="162"/>
      <c r="D41" s="126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D41" s="78">
        <f t="shared" si="9"/>
        <v>0</v>
      </c>
      <c r="AE41" s="79">
        <f t="shared" si="0"/>
        <v>0</v>
      </c>
      <c r="AF41" s="7" t="str">
        <f t="shared" si="10"/>
        <v>Bajo</v>
      </c>
      <c r="AH41" s="147">
        <f t="shared" si="1"/>
        <v>0</v>
      </c>
      <c r="AI41" s="147">
        <f t="shared" si="2"/>
        <v>0</v>
      </c>
      <c r="AJ41" s="147">
        <f t="shared" si="3"/>
        <v>0</v>
      </c>
      <c r="AK41" s="147">
        <f t="shared" si="4"/>
        <v>0</v>
      </c>
      <c r="AL41" s="147">
        <f t="shared" si="5"/>
        <v>0</v>
      </c>
      <c r="AM41" s="19"/>
      <c r="AN41" s="80" t="str">
        <f t="shared" si="6"/>
        <v>Bajo</v>
      </c>
      <c r="AO41" s="80" t="str">
        <f t="shared" si="7"/>
        <v>Bajo</v>
      </c>
      <c r="AP41" s="80" t="str">
        <f t="shared" si="11"/>
        <v>Bajo</v>
      </c>
      <c r="AQ41" s="80" t="str">
        <f t="shared" si="11"/>
        <v>Bajo</v>
      </c>
      <c r="AR41" s="80" t="str">
        <f t="shared" si="11"/>
        <v>Bajo</v>
      </c>
    </row>
    <row r="42" spans="1:44" ht="15.75" x14ac:dyDescent="0.25">
      <c r="A42" s="161"/>
      <c r="B42" s="164">
        <v>38</v>
      </c>
      <c r="C42" s="164"/>
      <c r="D42" s="146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D42" s="78">
        <f t="shared" si="9"/>
        <v>0</v>
      </c>
      <c r="AE42" s="79">
        <f t="shared" si="0"/>
        <v>0</v>
      </c>
      <c r="AF42" s="7"/>
      <c r="AH42" s="147">
        <f t="shared" si="1"/>
        <v>0</v>
      </c>
      <c r="AI42" s="147">
        <f t="shared" si="2"/>
        <v>0</v>
      </c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19"/>
      <c r="AN42" s="80" t="str">
        <f t="shared" si="6"/>
        <v>Bajo</v>
      </c>
      <c r="AO42" s="80" t="str">
        <f t="shared" si="7"/>
        <v>Bajo</v>
      </c>
      <c r="AP42" s="80" t="str">
        <f t="shared" si="11"/>
        <v>Bajo</v>
      </c>
      <c r="AQ42" s="80" t="str">
        <f t="shared" si="11"/>
        <v>Bajo</v>
      </c>
      <c r="AR42" s="80" t="str">
        <f t="shared" si="11"/>
        <v>Bajo</v>
      </c>
    </row>
    <row r="43" spans="1:44" ht="15.75" x14ac:dyDescent="0.25">
      <c r="A43" s="162"/>
      <c r="B43" s="162">
        <v>39</v>
      </c>
      <c r="C43" s="162"/>
      <c r="D43" s="126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D43" s="78">
        <f t="shared" si="9"/>
        <v>0</v>
      </c>
      <c r="AE43" s="79">
        <f t="shared" si="0"/>
        <v>0</v>
      </c>
      <c r="AF43" s="7" t="str">
        <f t="shared" si="10"/>
        <v>Bajo</v>
      </c>
      <c r="AH43" s="147">
        <f t="shared" si="1"/>
        <v>0</v>
      </c>
      <c r="AI43" s="147">
        <f t="shared" si="2"/>
        <v>0</v>
      </c>
      <c r="AJ43" s="147">
        <f t="shared" si="3"/>
        <v>0</v>
      </c>
      <c r="AK43" s="147">
        <f t="shared" si="4"/>
        <v>0</v>
      </c>
      <c r="AL43" s="147">
        <f t="shared" si="5"/>
        <v>0</v>
      </c>
      <c r="AM43" s="19"/>
      <c r="AN43" s="80" t="str">
        <f t="shared" si="6"/>
        <v>Bajo</v>
      </c>
      <c r="AO43" s="80" t="str">
        <f t="shared" si="7"/>
        <v>Bajo</v>
      </c>
      <c r="AP43" s="80" t="str">
        <f t="shared" si="11"/>
        <v>Bajo</v>
      </c>
      <c r="AQ43" s="80" t="str">
        <f t="shared" si="11"/>
        <v>Bajo</v>
      </c>
      <c r="AR43" s="80" t="str">
        <f t="shared" si="11"/>
        <v>Bajo</v>
      </c>
    </row>
    <row r="44" spans="1:44" ht="15.75" x14ac:dyDescent="0.25">
      <c r="A44" s="161"/>
      <c r="B44" s="161">
        <v>40</v>
      </c>
      <c r="C44" s="161"/>
      <c r="D44" s="126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D44" s="78">
        <f t="shared" si="9"/>
        <v>0</v>
      </c>
      <c r="AE44" s="79">
        <f t="shared" si="0"/>
        <v>0</v>
      </c>
      <c r="AF44" s="7" t="str">
        <f t="shared" si="10"/>
        <v>Bajo</v>
      </c>
      <c r="AH44" s="147">
        <f t="shared" si="1"/>
        <v>0</v>
      </c>
      <c r="AI44" s="147">
        <f t="shared" si="2"/>
        <v>0</v>
      </c>
      <c r="AJ44" s="147">
        <f t="shared" si="3"/>
        <v>0</v>
      </c>
      <c r="AK44" s="147">
        <f t="shared" si="4"/>
        <v>0</v>
      </c>
      <c r="AL44" s="147">
        <f t="shared" si="5"/>
        <v>0</v>
      </c>
      <c r="AM44" s="19"/>
      <c r="AN44" s="80" t="str">
        <f t="shared" si="6"/>
        <v>Bajo</v>
      </c>
      <c r="AO44" s="80" t="str">
        <f t="shared" si="7"/>
        <v>Bajo</v>
      </c>
      <c r="AP44" s="80" t="str">
        <f t="shared" si="11"/>
        <v>Bajo</v>
      </c>
      <c r="AQ44" s="80" t="str">
        <f t="shared" si="11"/>
        <v>Bajo</v>
      </c>
      <c r="AR44" s="80" t="str">
        <f t="shared" si="11"/>
        <v>Bajo</v>
      </c>
    </row>
    <row r="45" spans="1:44" ht="15.75" x14ac:dyDescent="0.25">
      <c r="A45" s="162"/>
      <c r="B45" s="163">
        <v>41</v>
      </c>
      <c r="C45" s="163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D45" s="78">
        <f t="shared" si="9"/>
        <v>0</v>
      </c>
      <c r="AE45" s="79">
        <f t="shared" si="0"/>
        <v>0</v>
      </c>
      <c r="AF45" s="7"/>
      <c r="AH45" s="147">
        <f t="shared" si="1"/>
        <v>0</v>
      </c>
      <c r="AI45" s="147">
        <f t="shared" si="2"/>
        <v>0</v>
      </c>
      <c r="AJ45" s="147">
        <f t="shared" si="3"/>
        <v>0</v>
      </c>
      <c r="AK45" s="147">
        <f t="shared" si="4"/>
        <v>0</v>
      </c>
      <c r="AL45" s="147">
        <f t="shared" si="5"/>
        <v>0</v>
      </c>
      <c r="AM45" s="19"/>
      <c r="AN45" s="80" t="str">
        <f t="shared" si="6"/>
        <v>Bajo</v>
      </c>
      <c r="AO45" s="80" t="str">
        <f t="shared" si="7"/>
        <v>Bajo</v>
      </c>
      <c r="AP45" s="80" t="str">
        <f t="shared" si="11"/>
        <v>Bajo</v>
      </c>
      <c r="AQ45" s="80" t="str">
        <f t="shared" si="11"/>
        <v>Bajo</v>
      </c>
      <c r="AR45" s="80" t="str">
        <f t="shared" si="11"/>
        <v>Bajo</v>
      </c>
    </row>
    <row r="46" spans="1:44" ht="15.75" x14ac:dyDescent="0.25">
      <c r="A46" s="161"/>
      <c r="B46" s="161">
        <v>42</v>
      </c>
      <c r="C46" s="161"/>
      <c r="D46" s="126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D46" s="78">
        <f t="shared" si="9"/>
        <v>0</v>
      </c>
      <c r="AE46" s="79">
        <f t="shared" si="0"/>
        <v>0</v>
      </c>
      <c r="AF46" s="7" t="str">
        <f t="shared" si="10"/>
        <v>Bajo</v>
      </c>
      <c r="AH46" s="147">
        <f t="shared" si="1"/>
        <v>0</v>
      </c>
      <c r="AI46" s="147">
        <f t="shared" si="2"/>
        <v>0</v>
      </c>
      <c r="AJ46" s="147">
        <f t="shared" si="3"/>
        <v>0</v>
      </c>
      <c r="AK46" s="147">
        <f t="shared" si="4"/>
        <v>0</v>
      </c>
      <c r="AL46" s="147">
        <f t="shared" si="5"/>
        <v>0</v>
      </c>
      <c r="AM46" s="19"/>
      <c r="AN46" s="80" t="str">
        <f t="shared" si="6"/>
        <v>Bajo</v>
      </c>
      <c r="AO46" s="80" t="str">
        <f t="shared" si="7"/>
        <v>Bajo</v>
      </c>
      <c r="AP46" s="80" t="str">
        <f t="shared" si="11"/>
        <v>Bajo</v>
      </c>
      <c r="AQ46" s="80" t="str">
        <f t="shared" si="11"/>
        <v>Bajo</v>
      </c>
      <c r="AR46" s="80" t="str">
        <f t="shared" si="11"/>
        <v>Bajo</v>
      </c>
    </row>
    <row r="47" spans="1:44" ht="15.75" x14ac:dyDescent="0.25">
      <c r="A47" s="160"/>
      <c r="B47" s="160">
        <v>43</v>
      </c>
      <c r="C47" s="160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127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D47" s="78">
        <f t="shared" si="9"/>
        <v>0</v>
      </c>
      <c r="AE47" s="79">
        <f t="shared" si="0"/>
        <v>0</v>
      </c>
      <c r="AF47" s="7" t="str">
        <f t="shared" si="10"/>
        <v>Bajo</v>
      </c>
      <c r="AH47" s="147">
        <f t="shared" si="1"/>
        <v>0</v>
      </c>
      <c r="AI47" s="147">
        <f t="shared" si="2"/>
        <v>0</v>
      </c>
      <c r="AJ47" s="147">
        <f t="shared" si="3"/>
        <v>0</v>
      </c>
      <c r="AK47" s="147">
        <f t="shared" si="4"/>
        <v>0</v>
      </c>
      <c r="AL47" s="147">
        <f t="shared" si="5"/>
        <v>0</v>
      </c>
      <c r="AM47" s="19"/>
      <c r="AN47" s="80" t="str">
        <f t="shared" si="6"/>
        <v>Bajo</v>
      </c>
      <c r="AO47" s="80" t="str">
        <f t="shared" si="7"/>
        <v>Bajo</v>
      </c>
      <c r="AP47" s="80" t="str">
        <f t="shared" si="11"/>
        <v>Bajo</v>
      </c>
      <c r="AQ47" s="80" t="str">
        <f t="shared" si="11"/>
        <v>Bajo</v>
      </c>
      <c r="AR47" s="80" t="str">
        <f t="shared" si="11"/>
        <v>Bajo</v>
      </c>
    </row>
    <row r="48" spans="1:44" ht="15.75" x14ac:dyDescent="0.25">
      <c r="A48" s="161"/>
      <c r="B48" s="161">
        <v>44</v>
      </c>
      <c r="C48" s="161"/>
      <c r="D48" s="126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D48" s="78">
        <f t="shared" si="9"/>
        <v>0</v>
      </c>
      <c r="AE48" s="79">
        <f t="shared" si="0"/>
        <v>0</v>
      </c>
      <c r="AF48" s="7" t="str">
        <f t="shared" si="10"/>
        <v>Bajo</v>
      </c>
      <c r="AH48" s="147">
        <f t="shared" si="1"/>
        <v>0</v>
      </c>
      <c r="AI48" s="147">
        <f t="shared" si="2"/>
        <v>0</v>
      </c>
      <c r="AJ48" s="147">
        <f t="shared" si="3"/>
        <v>0</v>
      </c>
      <c r="AK48" s="147">
        <f t="shared" si="4"/>
        <v>0</v>
      </c>
      <c r="AL48" s="147">
        <f t="shared" si="5"/>
        <v>0</v>
      </c>
      <c r="AM48" s="19"/>
      <c r="AN48" s="80" t="str">
        <f t="shared" si="6"/>
        <v>Bajo</v>
      </c>
      <c r="AO48" s="80" t="str">
        <f t="shared" si="7"/>
        <v>Bajo</v>
      </c>
      <c r="AP48" s="80" t="str">
        <f t="shared" si="11"/>
        <v>Bajo</v>
      </c>
      <c r="AQ48" s="80" t="str">
        <f t="shared" si="11"/>
        <v>Bajo</v>
      </c>
      <c r="AR48" s="80" t="str">
        <f t="shared" si="11"/>
        <v>Bajo</v>
      </c>
    </row>
    <row r="49" spans="1:44" ht="15.75" x14ac:dyDescent="0.25">
      <c r="A49" s="160"/>
      <c r="B49" s="163">
        <v>45</v>
      </c>
      <c r="C49" s="163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D49" s="80">
        <f t="shared" si="9"/>
        <v>0</v>
      </c>
      <c r="AE49" s="81">
        <f>AD49/15</f>
        <v>0</v>
      </c>
      <c r="AF49" s="7"/>
      <c r="AH49" s="147">
        <f t="shared" si="1"/>
        <v>0</v>
      </c>
      <c r="AI49" s="147">
        <f t="shared" si="2"/>
        <v>0</v>
      </c>
      <c r="AJ49" s="147">
        <f t="shared" si="3"/>
        <v>0</v>
      </c>
      <c r="AK49" s="147">
        <f t="shared" si="4"/>
        <v>0</v>
      </c>
      <c r="AL49" s="147">
        <f t="shared" si="5"/>
        <v>0</v>
      </c>
      <c r="AM49" s="19"/>
      <c r="AN49" s="80" t="str">
        <f t="shared" si="6"/>
        <v>Bajo</v>
      </c>
      <c r="AO49" s="80" t="str">
        <f t="shared" si="7"/>
        <v>Bajo</v>
      </c>
      <c r="AP49" s="80" t="str">
        <f t="shared" si="11"/>
        <v>Bajo</v>
      </c>
      <c r="AQ49" s="80" t="str">
        <f t="shared" si="11"/>
        <v>Bajo</v>
      </c>
      <c r="AR49" s="80" t="str">
        <f t="shared" si="11"/>
        <v>Bajo</v>
      </c>
    </row>
    <row r="50" spans="1:44" ht="15.75" x14ac:dyDescent="0.25">
      <c r="A50" s="43"/>
      <c r="B50" s="43"/>
      <c r="C50" s="3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D50" s="80">
        <f t="shared" ref="AD50:AD51" si="12">SUM(D50:AB50)</f>
        <v>0</v>
      </c>
      <c r="AE50" s="81">
        <f t="shared" ref="AE50:AE51" si="13">AD50/15</f>
        <v>0</v>
      </c>
      <c r="AF50" s="7"/>
      <c r="AH50" s="147">
        <f t="shared" ref="AH50:AH51" si="14">(D50+E50+F50+G50+H50+I50+J50+K50+L50+M50+N50+O50+P50+R50+W50)/AH$53</f>
        <v>0</v>
      </c>
      <c r="AI50" s="147">
        <f t="shared" ref="AI50:AI51" si="15">Q50/AI$53</f>
        <v>0</v>
      </c>
      <c r="AJ50" s="147">
        <f t="shared" ref="AJ50:AJ51" si="16">SUM(S50:U50)/AJ$53</f>
        <v>0</v>
      </c>
      <c r="AK50" s="147">
        <f t="shared" ref="AK50:AK51" si="17">(V50+X50+Y50)/AK$53</f>
        <v>0</v>
      </c>
      <c r="AL50" s="147">
        <f t="shared" ref="AL50:AL51" si="18">SUM(Z49:AB49)/AL$53</f>
        <v>0</v>
      </c>
      <c r="AM50" s="19"/>
      <c r="AN50" s="80" t="str">
        <f t="shared" ref="AN50:AN51" si="19">+IF(AH50&lt;25%,"Bajo",+IF(AH50&lt;50%,"Medio Bajo",+IF(AH50&lt;75%,"Medio Alto",+IF(AH50&gt;=75%,"Alto",0))))</f>
        <v>Bajo</v>
      </c>
      <c r="AO50" s="80" t="str">
        <f t="shared" ref="AO50:AO51" si="20">+IF(AI50&lt;25%,"Bajo",+IF(AI50&lt;50%,"Medio Bajo",+IF(AI50&lt;75%,"Medio Alto",+IF(AI50&gt;=75%,"Alto",0))))</f>
        <v>Bajo</v>
      </c>
      <c r="AP50" s="80" t="str">
        <f t="shared" ref="AP50:AP51" si="21">+IF(AJ50&lt;25%,"Bajo",+IF(AJ50&lt;50%,"Medio Bajo",+IF(AJ50&lt;75%,"Medio Alto",+IF(AJ50&gt;=75%,"Alto",0))))</f>
        <v>Bajo</v>
      </c>
      <c r="AQ50" s="80" t="str">
        <f t="shared" ref="AQ50:AQ51" si="22">+IF(AK50&lt;25%,"Bajo",+IF(AK50&lt;50%,"Medio Bajo",+IF(AK50&lt;75%,"Medio Alto",+IF(AK50&gt;=75%,"Alto",0))))</f>
        <v>Bajo</v>
      </c>
      <c r="AR50" s="80" t="str">
        <f t="shared" ref="AR50:AR51" si="23">+IF(AL50&lt;25%,"Bajo",+IF(AL50&lt;50%,"Medio Bajo",+IF(AL50&lt;75%,"Medio Alto",+IF(AL50&gt;=75%,"Alto",0))))</f>
        <v>Bajo</v>
      </c>
    </row>
    <row r="51" spans="1:44" ht="15.75" x14ac:dyDescent="0.25">
      <c r="A51" s="43"/>
      <c r="B51" s="43"/>
      <c r="C51" s="3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D51" s="80">
        <f t="shared" si="12"/>
        <v>0</v>
      </c>
      <c r="AE51" s="81">
        <f t="shared" si="13"/>
        <v>0</v>
      </c>
      <c r="AF51" s="7"/>
      <c r="AH51" s="147">
        <f t="shared" si="14"/>
        <v>0</v>
      </c>
      <c r="AI51" s="147">
        <f t="shared" si="15"/>
        <v>0</v>
      </c>
      <c r="AJ51" s="147">
        <f t="shared" si="16"/>
        <v>0</v>
      </c>
      <c r="AK51" s="147">
        <f t="shared" si="17"/>
        <v>0</v>
      </c>
      <c r="AL51" s="147">
        <f t="shared" si="18"/>
        <v>0</v>
      </c>
      <c r="AM51" s="19"/>
      <c r="AN51" s="80" t="str">
        <f t="shared" si="19"/>
        <v>Bajo</v>
      </c>
      <c r="AO51" s="80" t="str">
        <f t="shared" si="20"/>
        <v>Bajo</v>
      </c>
      <c r="AP51" s="80" t="str">
        <f t="shared" si="21"/>
        <v>Bajo</v>
      </c>
      <c r="AQ51" s="80" t="str">
        <f t="shared" si="22"/>
        <v>Bajo</v>
      </c>
      <c r="AR51" s="80" t="str">
        <f t="shared" si="23"/>
        <v>Bajo</v>
      </c>
    </row>
    <row r="52" spans="1:44" x14ac:dyDescent="0.25">
      <c r="C52" s="8" t="s">
        <v>3</v>
      </c>
      <c r="D52" s="74" t="e">
        <f>AVERAGE(D5:D51)</f>
        <v>#DIV/0!</v>
      </c>
      <c r="E52" s="74" t="e">
        <f t="shared" ref="E52:AB52" si="24">AVERAGE(E5:E51)</f>
        <v>#DIV/0!</v>
      </c>
      <c r="F52" s="74" t="e">
        <f t="shared" si="24"/>
        <v>#DIV/0!</v>
      </c>
      <c r="G52" s="74" t="e">
        <f t="shared" si="24"/>
        <v>#DIV/0!</v>
      </c>
      <c r="H52" s="74" t="e">
        <f t="shared" si="24"/>
        <v>#DIV/0!</v>
      </c>
      <c r="I52" s="74" t="e">
        <f t="shared" si="24"/>
        <v>#DIV/0!</v>
      </c>
      <c r="J52" s="74" t="e">
        <f t="shared" si="24"/>
        <v>#DIV/0!</v>
      </c>
      <c r="K52" s="74" t="e">
        <f t="shared" si="24"/>
        <v>#DIV/0!</v>
      </c>
      <c r="L52" s="74" t="e">
        <f t="shared" si="24"/>
        <v>#DIV/0!</v>
      </c>
      <c r="M52" s="74" t="e">
        <f t="shared" si="24"/>
        <v>#DIV/0!</v>
      </c>
      <c r="N52" s="74" t="e">
        <f t="shared" si="24"/>
        <v>#DIV/0!</v>
      </c>
      <c r="O52" s="74" t="e">
        <f t="shared" si="24"/>
        <v>#DIV/0!</v>
      </c>
      <c r="P52" s="74" t="e">
        <f t="shared" si="24"/>
        <v>#DIV/0!</v>
      </c>
      <c r="Q52" s="74" t="e">
        <f t="shared" si="24"/>
        <v>#DIV/0!</v>
      </c>
      <c r="R52" s="74" t="e">
        <f t="shared" si="24"/>
        <v>#DIV/0!</v>
      </c>
      <c r="S52" s="74" t="e">
        <f t="shared" si="24"/>
        <v>#DIV/0!</v>
      </c>
      <c r="T52" s="74" t="e">
        <f t="shared" si="24"/>
        <v>#DIV/0!</v>
      </c>
      <c r="U52" s="74" t="e">
        <f t="shared" si="24"/>
        <v>#DIV/0!</v>
      </c>
      <c r="V52" s="74" t="e">
        <f t="shared" si="24"/>
        <v>#DIV/0!</v>
      </c>
      <c r="W52" s="74" t="e">
        <f t="shared" si="24"/>
        <v>#DIV/0!</v>
      </c>
      <c r="X52" s="74" t="e">
        <f t="shared" si="24"/>
        <v>#DIV/0!</v>
      </c>
      <c r="Y52" s="74" t="e">
        <f t="shared" si="24"/>
        <v>#DIV/0!</v>
      </c>
      <c r="Z52" s="74" t="e">
        <f t="shared" si="24"/>
        <v>#DIV/0!</v>
      </c>
      <c r="AA52" s="74" t="e">
        <f t="shared" si="24"/>
        <v>#DIV/0!</v>
      </c>
      <c r="AB52" s="74" t="e">
        <f t="shared" si="24"/>
        <v>#DIV/0!</v>
      </c>
      <c r="AM52" s="20"/>
    </row>
    <row r="53" spans="1:44" ht="15.75" x14ac:dyDescent="0.25">
      <c r="C53" s="8" t="s">
        <v>4</v>
      </c>
      <c r="D53" s="150">
        <v>1</v>
      </c>
      <c r="E53" s="150">
        <v>1</v>
      </c>
      <c r="F53" s="150">
        <v>1</v>
      </c>
      <c r="G53" s="150">
        <v>0.5</v>
      </c>
      <c r="H53" s="150">
        <v>0.5</v>
      </c>
      <c r="I53" s="150">
        <v>1</v>
      </c>
      <c r="J53" s="150">
        <v>1</v>
      </c>
      <c r="K53" s="150">
        <v>1</v>
      </c>
      <c r="L53" s="150">
        <v>1</v>
      </c>
      <c r="M53" s="150">
        <v>1</v>
      </c>
      <c r="N53" s="150">
        <v>1</v>
      </c>
      <c r="O53" s="150">
        <v>1</v>
      </c>
      <c r="P53" s="150">
        <v>1</v>
      </c>
      <c r="Q53" s="150">
        <v>1</v>
      </c>
      <c r="R53" s="150">
        <v>1</v>
      </c>
      <c r="S53" s="150">
        <v>1</v>
      </c>
      <c r="T53" s="150">
        <v>1</v>
      </c>
      <c r="U53" s="150">
        <v>1</v>
      </c>
      <c r="V53" s="150">
        <v>1</v>
      </c>
      <c r="W53" s="150">
        <v>1</v>
      </c>
      <c r="X53" s="150">
        <v>2</v>
      </c>
      <c r="Y53" s="150">
        <v>1</v>
      </c>
      <c r="Z53" s="150">
        <v>1</v>
      </c>
      <c r="AA53" s="150">
        <v>1</v>
      </c>
      <c r="AB53" s="151">
        <v>1</v>
      </c>
      <c r="AC53" s="132">
        <f>SUM(D53:AB53)</f>
        <v>25</v>
      </c>
      <c r="AH53" s="148">
        <f>SUM(D53:P53)+R53+W53</f>
        <v>14</v>
      </c>
      <c r="AI53" s="148">
        <f>Q53</f>
        <v>1</v>
      </c>
      <c r="AJ53" s="132">
        <f>SUM(S53:U53)</f>
        <v>3</v>
      </c>
      <c r="AK53" s="132">
        <f>V53+X53+Y53</f>
        <v>4</v>
      </c>
      <c r="AL53" s="132">
        <f>SUM(Z53:AB53)</f>
        <v>3</v>
      </c>
      <c r="AM53" s="20"/>
    </row>
    <row r="54" spans="1:44" x14ac:dyDescent="0.25">
      <c r="C54" s="8" t="s">
        <v>5</v>
      </c>
      <c r="D54" s="75" t="e">
        <f>D52/D53</f>
        <v>#DIV/0!</v>
      </c>
      <c r="E54" s="75" t="e">
        <f t="shared" ref="E54:AB54" si="25">E52/E53</f>
        <v>#DIV/0!</v>
      </c>
      <c r="F54" s="75" t="e">
        <f t="shared" si="25"/>
        <v>#DIV/0!</v>
      </c>
      <c r="G54" s="75" t="e">
        <f t="shared" si="25"/>
        <v>#DIV/0!</v>
      </c>
      <c r="H54" s="75" t="e">
        <f t="shared" si="25"/>
        <v>#DIV/0!</v>
      </c>
      <c r="I54" s="75" t="e">
        <f t="shared" si="25"/>
        <v>#DIV/0!</v>
      </c>
      <c r="J54" s="75" t="e">
        <f t="shared" si="25"/>
        <v>#DIV/0!</v>
      </c>
      <c r="K54" s="75" t="e">
        <f t="shared" si="25"/>
        <v>#DIV/0!</v>
      </c>
      <c r="L54" s="75" t="e">
        <f t="shared" si="25"/>
        <v>#DIV/0!</v>
      </c>
      <c r="M54" s="75" t="e">
        <f t="shared" si="25"/>
        <v>#DIV/0!</v>
      </c>
      <c r="N54" s="75" t="e">
        <f t="shared" si="25"/>
        <v>#DIV/0!</v>
      </c>
      <c r="O54" s="75" t="e">
        <f t="shared" si="25"/>
        <v>#DIV/0!</v>
      </c>
      <c r="P54" s="75" t="e">
        <f t="shared" si="25"/>
        <v>#DIV/0!</v>
      </c>
      <c r="Q54" s="75" t="e">
        <f t="shared" si="25"/>
        <v>#DIV/0!</v>
      </c>
      <c r="R54" s="75" t="e">
        <f t="shared" si="25"/>
        <v>#DIV/0!</v>
      </c>
      <c r="S54" s="75" t="e">
        <f t="shared" si="25"/>
        <v>#DIV/0!</v>
      </c>
      <c r="T54" s="75" t="e">
        <f t="shared" si="25"/>
        <v>#DIV/0!</v>
      </c>
      <c r="U54" s="75" t="e">
        <f t="shared" si="25"/>
        <v>#DIV/0!</v>
      </c>
      <c r="V54" s="75" t="e">
        <f t="shared" si="25"/>
        <v>#DIV/0!</v>
      </c>
      <c r="W54" s="75" t="e">
        <f t="shared" si="25"/>
        <v>#DIV/0!</v>
      </c>
      <c r="X54" s="75" t="e">
        <f t="shared" si="25"/>
        <v>#DIV/0!</v>
      </c>
      <c r="Y54" s="75" t="e">
        <f t="shared" si="25"/>
        <v>#DIV/0!</v>
      </c>
      <c r="Z54" s="75" t="e">
        <f t="shared" si="25"/>
        <v>#DIV/0!</v>
      </c>
      <c r="AA54" s="75" t="e">
        <f t="shared" si="25"/>
        <v>#DIV/0!</v>
      </c>
      <c r="AB54" s="75" t="e">
        <f t="shared" si="25"/>
        <v>#DIV/0!</v>
      </c>
    </row>
  </sheetData>
  <autoFilter ref="A4:AV49"/>
  <mergeCells count="12">
    <mergeCell ref="AU11:AV11"/>
    <mergeCell ref="AT6:AV6"/>
    <mergeCell ref="AU7:AV7"/>
    <mergeCell ref="AU8:AV8"/>
    <mergeCell ref="AU9:AV9"/>
    <mergeCell ref="AU10:AV10"/>
    <mergeCell ref="AN2:AR3"/>
    <mergeCell ref="D2:AB3"/>
    <mergeCell ref="AD2:AD4"/>
    <mergeCell ref="AE2:AE4"/>
    <mergeCell ref="AF2:AF4"/>
    <mergeCell ref="AH2:AL3"/>
  </mergeCells>
  <conditionalFormatting sqref="AF1:AF1048576">
    <cfRule type="containsText" dxfId="5" priority="1" operator="containsText" text="Bajo">
      <formula>NOT(ISERROR(SEARCH("Bajo",AF1)))</formula>
    </cfRule>
    <cfRule type="containsText" dxfId="4" priority="2" operator="containsText" text="Bajo$AH$10">
      <formula>NOT(ISERROR(SEARCH("Bajo$AH$10",AF1)))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70" zoomScaleNormal="70" zoomScalePageLayoutView="70" workbookViewId="0">
      <pane xSplit="1" ySplit="4" topLeftCell="B26" activePane="bottomRight" state="frozen"/>
      <selection pane="topRight" activeCell="D1" sqref="D1"/>
      <selection pane="bottomLeft" activeCell="A5" sqref="A5"/>
      <selection pane="bottomRight" activeCell="D52" sqref="D52:AB54"/>
    </sheetView>
  </sheetViews>
  <sheetFormatPr baseColWidth="10" defaultColWidth="10.85546875" defaultRowHeight="15" x14ac:dyDescent="0.25"/>
  <cols>
    <col min="1" max="1" width="12.42578125" style="13" bestFit="1" customWidth="1"/>
    <col min="2" max="2" width="4" style="13" bestFit="1" customWidth="1"/>
    <col min="3" max="3" width="48.28515625" style="13" bestFit="1" customWidth="1"/>
    <col min="4" max="4" width="5.7109375" bestFit="1" customWidth="1"/>
    <col min="5" max="5" width="6.85546875" customWidth="1"/>
    <col min="6" max="6" width="5.42578125" customWidth="1"/>
    <col min="7" max="7" width="5.7109375" customWidth="1"/>
    <col min="8" max="8" width="5.85546875" customWidth="1"/>
    <col min="9" max="9" width="6" customWidth="1"/>
    <col min="10" max="10" width="5.7109375" customWidth="1"/>
    <col min="11" max="11" width="6.42578125" customWidth="1"/>
    <col min="12" max="12" width="5.85546875" customWidth="1"/>
    <col min="13" max="13" width="5.28515625" customWidth="1"/>
    <col min="14" max="14" width="6.42578125" customWidth="1"/>
    <col min="15" max="15" width="6.140625" customWidth="1"/>
    <col min="16" max="16" width="6.85546875" customWidth="1"/>
    <col min="17" max="17" width="6.28515625" customWidth="1"/>
    <col min="18" max="18" width="6.140625" customWidth="1"/>
    <col min="19" max="20" width="5.28515625" customWidth="1"/>
    <col min="21" max="21" width="5.42578125" customWidth="1"/>
    <col min="22" max="22" width="5.7109375" customWidth="1"/>
    <col min="23" max="23" width="6" customWidth="1"/>
    <col min="24" max="24" width="5.85546875" customWidth="1"/>
    <col min="25" max="25" width="6.42578125" customWidth="1"/>
    <col min="26" max="26" width="5.28515625" customWidth="1"/>
    <col min="27" max="28" width="5.85546875" customWidth="1"/>
    <col min="30" max="30" width="10.7109375" customWidth="1"/>
    <col min="31" max="31" width="12.7109375" customWidth="1"/>
    <col min="33" max="33" width="10" customWidth="1"/>
    <col min="34" max="48" width="11.42578125" customWidth="1"/>
    <col min="49" max="16384" width="10.85546875" style="13"/>
  </cols>
  <sheetData>
    <row r="1" spans="1:48" x14ac:dyDescent="0.25">
      <c r="AM1" s="20"/>
    </row>
    <row r="2" spans="1:48" ht="15" customHeight="1" x14ac:dyDescent="0.25"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D2" s="90" t="s">
        <v>1</v>
      </c>
      <c r="AE2" s="87" t="s">
        <v>2</v>
      </c>
      <c r="AF2" s="90" t="s">
        <v>19</v>
      </c>
      <c r="AH2" s="93" t="s">
        <v>17</v>
      </c>
      <c r="AI2" s="94"/>
      <c r="AJ2" s="94"/>
      <c r="AK2" s="94"/>
      <c r="AL2" s="95"/>
      <c r="AM2" s="21"/>
      <c r="AN2" s="101" t="s">
        <v>17</v>
      </c>
      <c r="AO2" s="101"/>
      <c r="AP2" s="101"/>
      <c r="AQ2" s="101"/>
      <c r="AR2" s="101"/>
    </row>
    <row r="3" spans="1:48" ht="15" customHeight="1" x14ac:dyDescent="0.25"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D3" s="91"/>
      <c r="AE3" s="88"/>
      <c r="AF3" s="91"/>
      <c r="AH3" s="96"/>
      <c r="AI3" s="97"/>
      <c r="AJ3" s="97"/>
      <c r="AK3" s="97"/>
      <c r="AL3" s="98"/>
      <c r="AM3" s="21"/>
      <c r="AN3" s="101"/>
      <c r="AO3" s="101"/>
      <c r="AP3" s="101"/>
      <c r="AQ3" s="101"/>
      <c r="AR3" s="101"/>
    </row>
    <row r="4" spans="1:48" ht="15" customHeight="1" x14ac:dyDescent="0.25">
      <c r="A4" s="6" t="s">
        <v>121</v>
      </c>
      <c r="B4" s="6"/>
      <c r="C4" s="6" t="s">
        <v>122</v>
      </c>
      <c r="D4" s="32">
        <v>1</v>
      </c>
      <c r="E4" s="32">
        <v>2</v>
      </c>
      <c r="F4" s="32">
        <v>3</v>
      </c>
      <c r="G4" s="32" t="s">
        <v>22</v>
      </c>
      <c r="H4" s="32" t="s">
        <v>23</v>
      </c>
      <c r="I4" s="32">
        <v>5</v>
      </c>
      <c r="J4" s="32" t="s">
        <v>24</v>
      </c>
      <c r="K4" s="32" t="s">
        <v>25</v>
      </c>
      <c r="L4" s="32" t="s">
        <v>26</v>
      </c>
      <c r="M4" s="32" t="s">
        <v>27</v>
      </c>
      <c r="N4" s="32">
        <v>7</v>
      </c>
      <c r="O4" s="32">
        <v>8</v>
      </c>
      <c r="P4" s="32">
        <v>9</v>
      </c>
      <c r="Q4" s="33">
        <v>10</v>
      </c>
      <c r="R4" s="32">
        <v>11</v>
      </c>
      <c r="S4" s="25">
        <v>12</v>
      </c>
      <c r="T4" s="25" t="s">
        <v>28</v>
      </c>
      <c r="U4" s="25" t="s">
        <v>29</v>
      </c>
      <c r="V4" s="15">
        <v>14</v>
      </c>
      <c r="W4" s="32">
        <v>15</v>
      </c>
      <c r="X4" s="15">
        <v>16</v>
      </c>
      <c r="Y4" s="15">
        <v>17</v>
      </c>
      <c r="Z4" s="27" t="s">
        <v>30</v>
      </c>
      <c r="AA4" s="27" t="s">
        <v>31</v>
      </c>
      <c r="AB4" s="27" t="s">
        <v>32</v>
      </c>
      <c r="AD4" s="92"/>
      <c r="AE4" s="89"/>
      <c r="AF4" s="92"/>
      <c r="AH4" s="29">
        <v>1</v>
      </c>
      <c r="AI4" s="14">
        <v>2</v>
      </c>
      <c r="AJ4" s="25">
        <v>3</v>
      </c>
      <c r="AK4" s="15">
        <v>4</v>
      </c>
      <c r="AL4" s="27">
        <v>5</v>
      </c>
      <c r="AM4" s="22"/>
      <c r="AN4" s="29">
        <v>1</v>
      </c>
      <c r="AO4" s="14">
        <v>2</v>
      </c>
      <c r="AP4" s="30">
        <v>3</v>
      </c>
      <c r="AQ4" s="15">
        <v>4</v>
      </c>
      <c r="AR4" s="31">
        <v>5</v>
      </c>
    </row>
    <row r="5" spans="1:48" ht="15.75" x14ac:dyDescent="0.25">
      <c r="A5" s="154"/>
      <c r="B5" s="154">
        <v>1</v>
      </c>
      <c r="C5" s="154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27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D5" s="78">
        <f>SUM(D5:AB5)</f>
        <v>0</v>
      </c>
      <c r="AE5" s="79">
        <f t="shared" ref="AE5:AE48" si="0">AD5/AC$53</f>
        <v>0</v>
      </c>
      <c r="AF5" s="7" t="str">
        <f>IF(AE5&lt;25%,"Bajo",+IF(AE5&lt;50%,"Medio Bajo",+IF(AE5&lt;75%,"Medio Alto",+IF(AE5&gt;=75%,"Alto",0))))</f>
        <v>Bajo</v>
      </c>
      <c r="AH5" s="147">
        <f t="shared" ref="AH5:AH49" si="1">(D5+E5+F5+G5+H5+I5+J5+K5+L5+M5+N5+O5+P5+R5+W5)/AH$53</f>
        <v>0</v>
      </c>
      <c r="AI5" s="147">
        <f t="shared" ref="AI5:AI49" si="2">Q5/AI$53</f>
        <v>0</v>
      </c>
      <c r="AJ5" s="147">
        <f t="shared" ref="AJ5:AJ49" si="3">SUM(S5:U5)/AJ$53</f>
        <v>0</v>
      </c>
      <c r="AK5" s="147">
        <f t="shared" ref="AK5:AK49" si="4">(V5+X5+Y5)/AK$53</f>
        <v>0</v>
      </c>
      <c r="AL5" s="147">
        <f t="shared" ref="AL5:AL49" si="5">SUM(Z4:AB4)/AL$53</f>
        <v>0</v>
      </c>
      <c r="AM5" s="19"/>
      <c r="AN5" s="17" t="str">
        <f t="shared" ref="AN5:AN49" si="6">+IF(AH5&lt;25%,"Bajo",+IF(AH5&lt;50%,"Medio Bajo",+IF(AH5&lt;75%,"Medio Alto",+IF(AH5&gt;=75%,"Alto",0))))</f>
        <v>Bajo</v>
      </c>
      <c r="AO5" s="7" t="str">
        <f t="shared" ref="AO5:AO49" si="7">+IF(AI5&lt;25%,"Bajo",+IF(AI5&lt;50%,"Medio Bajo",+IF(AI5&lt;75%,"Medio Alto",+IF(AI5&gt;=75%,"Alto",0))))</f>
        <v>Bajo</v>
      </c>
      <c r="AP5" s="7" t="str">
        <f t="shared" ref="AP5:AR20" si="8">+IF(AJ5&lt;25%,"Bajo",+IF(AJ5&lt;50%,"Medio Bajo",+IF(AJ5&lt;75%,"Medio Alto",+IF(AJ5&gt;=75%,"Alto",0))))</f>
        <v>Bajo</v>
      </c>
      <c r="AQ5" s="17" t="str">
        <f>+IF(AK5&lt;25%,"Bajo",+IF(AK5&lt;50%,"Medio Bajo",+IF(AK5&lt;75%,"Medio Alto",+IF(AK5&gt;=75%,"Alto",0))))</f>
        <v>Bajo</v>
      </c>
      <c r="AR5" s="17" t="str">
        <f>+IF(AL5&lt;25%,"Bajo",+IF(AL5&lt;50%,"Medio Bajo",+IF(AL5&lt;75%,"Medio Alto",+IF(AL5&gt;=75%,"Alto",0))))</f>
        <v>Bajo</v>
      </c>
    </row>
    <row r="6" spans="1:48" ht="15.75" x14ac:dyDescent="0.25">
      <c r="A6" s="155"/>
      <c r="B6" s="155">
        <v>2</v>
      </c>
      <c r="C6" s="155"/>
      <c r="D6" s="126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D6" s="78">
        <f t="shared" ref="AD6:AD49" si="9">SUM(D6:AB6)</f>
        <v>0</v>
      </c>
      <c r="AE6" s="79">
        <f t="shared" si="0"/>
        <v>0</v>
      </c>
      <c r="AF6" s="7" t="str">
        <f t="shared" ref="AF6:AF49" si="10">IF(AE6&lt;25%,"Bajo",+IF(AE6&lt;50%,"Medio Bajo",+IF(AE6&lt;75%,"Medio Alto",+IF(AE6&gt;=75%,"Alto",0))))</f>
        <v>Bajo</v>
      </c>
      <c r="AH6" s="147">
        <f t="shared" si="1"/>
        <v>0</v>
      </c>
      <c r="AI6" s="147">
        <f t="shared" si="2"/>
        <v>0</v>
      </c>
      <c r="AJ6" s="147">
        <f t="shared" si="3"/>
        <v>0</v>
      </c>
      <c r="AK6" s="147">
        <f t="shared" si="4"/>
        <v>0</v>
      </c>
      <c r="AL6" s="147">
        <f t="shared" si="5"/>
        <v>0</v>
      </c>
      <c r="AM6" s="19"/>
      <c r="AN6" s="17" t="str">
        <f t="shared" si="6"/>
        <v>Bajo</v>
      </c>
      <c r="AO6" s="7" t="str">
        <f t="shared" si="7"/>
        <v>Bajo</v>
      </c>
      <c r="AP6" s="7" t="str">
        <f t="shared" si="8"/>
        <v>Bajo</v>
      </c>
      <c r="AQ6" s="17" t="str">
        <f t="shared" si="8"/>
        <v>Bajo</v>
      </c>
      <c r="AR6" s="17" t="str">
        <f t="shared" si="8"/>
        <v>Bajo</v>
      </c>
      <c r="AS6" s="13"/>
      <c r="AT6" s="99" t="s">
        <v>18</v>
      </c>
      <c r="AU6" s="104"/>
      <c r="AV6" s="100"/>
    </row>
    <row r="7" spans="1:48" ht="15.75" x14ac:dyDescent="0.25">
      <c r="A7" s="156"/>
      <c r="B7" s="156">
        <v>3</v>
      </c>
      <c r="C7" s="156"/>
      <c r="D7" s="126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D7" s="78">
        <f t="shared" si="9"/>
        <v>0</v>
      </c>
      <c r="AE7" s="79">
        <f t="shared" si="0"/>
        <v>0</v>
      </c>
      <c r="AF7" s="7" t="str">
        <f t="shared" si="10"/>
        <v>Bajo</v>
      </c>
      <c r="AH7" s="147">
        <f t="shared" si="1"/>
        <v>0</v>
      </c>
      <c r="AI7" s="147">
        <f t="shared" si="2"/>
        <v>0</v>
      </c>
      <c r="AJ7" s="147">
        <f t="shared" si="3"/>
        <v>0</v>
      </c>
      <c r="AK7" s="147">
        <f t="shared" si="4"/>
        <v>0</v>
      </c>
      <c r="AL7" s="147">
        <f t="shared" si="5"/>
        <v>0</v>
      </c>
      <c r="AM7" s="19"/>
      <c r="AN7" s="17" t="str">
        <f t="shared" si="6"/>
        <v>Bajo</v>
      </c>
      <c r="AO7" s="7" t="str">
        <f t="shared" si="7"/>
        <v>Bajo</v>
      </c>
      <c r="AP7" s="7" t="str">
        <f t="shared" si="8"/>
        <v>Bajo</v>
      </c>
      <c r="AQ7" s="17" t="str">
        <f t="shared" si="8"/>
        <v>Bajo</v>
      </c>
      <c r="AR7" s="17" t="str">
        <f t="shared" si="8"/>
        <v>Bajo</v>
      </c>
      <c r="AS7" s="13"/>
      <c r="AT7" s="23">
        <v>1</v>
      </c>
      <c r="AU7" s="102"/>
      <c r="AV7" s="103"/>
    </row>
    <row r="8" spans="1:48" ht="15.75" x14ac:dyDescent="0.25">
      <c r="A8" s="155"/>
      <c r="B8" s="155">
        <v>4</v>
      </c>
      <c r="C8" s="155"/>
      <c r="D8" s="126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D8" s="78">
        <f t="shared" si="9"/>
        <v>0</v>
      </c>
      <c r="AE8" s="79">
        <f t="shared" si="0"/>
        <v>0</v>
      </c>
      <c r="AF8" s="7" t="str">
        <f t="shared" si="10"/>
        <v>Bajo</v>
      </c>
      <c r="AH8" s="147">
        <f t="shared" si="1"/>
        <v>0</v>
      </c>
      <c r="AI8" s="147">
        <f t="shared" si="2"/>
        <v>0</v>
      </c>
      <c r="AJ8" s="147">
        <f t="shared" si="3"/>
        <v>0</v>
      </c>
      <c r="AK8" s="147">
        <f t="shared" si="4"/>
        <v>0</v>
      </c>
      <c r="AL8" s="147">
        <f t="shared" si="5"/>
        <v>0</v>
      </c>
      <c r="AM8" s="19"/>
      <c r="AN8" s="17" t="str">
        <f t="shared" si="6"/>
        <v>Bajo</v>
      </c>
      <c r="AO8" s="7" t="str">
        <f t="shared" si="7"/>
        <v>Bajo</v>
      </c>
      <c r="AP8" s="7" t="str">
        <f t="shared" si="8"/>
        <v>Bajo</v>
      </c>
      <c r="AQ8" s="17" t="str">
        <f t="shared" si="8"/>
        <v>Bajo</v>
      </c>
      <c r="AR8" s="17" t="str">
        <f t="shared" si="8"/>
        <v>Bajo</v>
      </c>
      <c r="AS8" s="13"/>
      <c r="AT8" s="24">
        <v>2</v>
      </c>
      <c r="AU8" s="102"/>
      <c r="AV8" s="103"/>
    </row>
    <row r="9" spans="1:48" ht="15.75" x14ac:dyDescent="0.25">
      <c r="A9" s="154"/>
      <c r="B9" s="154">
        <v>5</v>
      </c>
      <c r="C9" s="154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7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D9" s="78">
        <f t="shared" si="9"/>
        <v>0</v>
      </c>
      <c r="AE9" s="79">
        <f t="shared" si="0"/>
        <v>0</v>
      </c>
      <c r="AF9" s="7" t="str">
        <f t="shared" si="10"/>
        <v>Bajo</v>
      </c>
      <c r="AH9" s="147">
        <f t="shared" si="1"/>
        <v>0</v>
      </c>
      <c r="AI9" s="147">
        <f t="shared" si="2"/>
        <v>0</v>
      </c>
      <c r="AJ9" s="147">
        <f t="shared" si="3"/>
        <v>0</v>
      </c>
      <c r="AK9" s="147">
        <f t="shared" si="4"/>
        <v>0</v>
      </c>
      <c r="AL9" s="147">
        <f t="shared" si="5"/>
        <v>0</v>
      </c>
      <c r="AM9" s="19"/>
      <c r="AN9" s="17" t="str">
        <f t="shared" si="6"/>
        <v>Bajo</v>
      </c>
      <c r="AO9" s="7" t="str">
        <f t="shared" si="7"/>
        <v>Bajo</v>
      </c>
      <c r="AP9" s="7" t="str">
        <f t="shared" si="8"/>
        <v>Bajo</v>
      </c>
      <c r="AQ9" s="17" t="str">
        <f t="shared" si="8"/>
        <v>Bajo</v>
      </c>
      <c r="AR9" s="17" t="str">
        <f t="shared" si="8"/>
        <v>Bajo</v>
      </c>
      <c r="AS9" s="13"/>
      <c r="AT9" s="25">
        <v>3</v>
      </c>
      <c r="AU9" s="99"/>
      <c r="AV9" s="100"/>
    </row>
    <row r="10" spans="1:48" ht="15.75" x14ac:dyDescent="0.25">
      <c r="A10" s="155"/>
      <c r="B10" s="155">
        <v>6</v>
      </c>
      <c r="C10" s="155"/>
      <c r="D10" s="126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D10" s="78">
        <f t="shared" si="9"/>
        <v>0</v>
      </c>
      <c r="AE10" s="79">
        <f t="shared" si="0"/>
        <v>0</v>
      </c>
      <c r="AF10" s="7" t="str">
        <f t="shared" si="10"/>
        <v>Bajo</v>
      </c>
      <c r="AH10" s="147">
        <f t="shared" si="1"/>
        <v>0</v>
      </c>
      <c r="AI10" s="147">
        <f t="shared" si="2"/>
        <v>0</v>
      </c>
      <c r="AJ10" s="147">
        <f t="shared" si="3"/>
        <v>0</v>
      </c>
      <c r="AK10" s="147">
        <f t="shared" si="4"/>
        <v>0</v>
      </c>
      <c r="AL10" s="147">
        <f t="shared" si="5"/>
        <v>0</v>
      </c>
      <c r="AM10" s="19"/>
      <c r="AN10" s="17" t="str">
        <f t="shared" si="6"/>
        <v>Bajo</v>
      </c>
      <c r="AO10" s="7" t="str">
        <f t="shared" si="7"/>
        <v>Bajo</v>
      </c>
      <c r="AP10" s="7" t="str">
        <f t="shared" si="8"/>
        <v>Bajo</v>
      </c>
      <c r="AQ10" s="17" t="str">
        <f t="shared" si="8"/>
        <v>Bajo</v>
      </c>
      <c r="AR10" s="17" t="str">
        <f t="shared" si="8"/>
        <v>Bajo</v>
      </c>
      <c r="AS10" s="13"/>
      <c r="AT10" s="26">
        <v>4</v>
      </c>
      <c r="AU10" s="99"/>
      <c r="AV10" s="100"/>
    </row>
    <row r="11" spans="1:48" ht="15.75" x14ac:dyDescent="0.25">
      <c r="A11" s="154"/>
      <c r="B11" s="154">
        <v>7</v>
      </c>
      <c r="C11" s="154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127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D11" s="78">
        <f t="shared" si="9"/>
        <v>0</v>
      </c>
      <c r="AE11" s="79">
        <f t="shared" si="0"/>
        <v>0</v>
      </c>
      <c r="AF11" s="7" t="str">
        <f t="shared" si="10"/>
        <v>Bajo</v>
      </c>
      <c r="AH11" s="147">
        <f t="shared" si="1"/>
        <v>0</v>
      </c>
      <c r="AI11" s="147">
        <f t="shared" si="2"/>
        <v>0</v>
      </c>
      <c r="AJ11" s="147">
        <f t="shared" si="3"/>
        <v>0</v>
      </c>
      <c r="AK11" s="147">
        <f t="shared" si="4"/>
        <v>0</v>
      </c>
      <c r="AL11" s="147">
        <f t="shared" si="5"/>
        <v>0</v>
      </c>
      <c r="AM11" s="19"/>
      <c r="AN11" s="17" t="str">
        <f t="shared" si="6"/>
        <v>Bajo</v>
      </c>
      <c r="AO11" s="7" t="str">
        <f t="shared" si="7"/>
        <v>Bajo</v>
      </c>
      <c r="AP11" s="7" t="str">
        <f t="shared" si="8"/>
        <v>Bajo</v>
      </c>
      <c r="AQ11" s="17" t="str">
        <f t="shared" si="8"/>
        <v>Bajo</v>
      </c>
      <c r="AR11" s="17" t="str">
        <f t="shared" si="8"/>
        <v>Bajo</v>
      </c>
      <c r="AS11" s="13"/>
      <c r="AT11" s="27">
        <v>5</v>
      </c>
      <c r="AU11" s="99"/>
      <c r="AV11" s="100"/>
    </row>
    <row r="12" spans="1:48" ht="15.75" x14ac:dyDescent="0.25">
      <c r="A12" s="155"/>
      <c r="B12" s="157">
        <v>8</v>
      </c>
      <c r="C12" s="157"/>
      <c r="D12" s="146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D12" s="78">
        <f t="shared" si="9"/>
        <v>0</v>
      </c>
      <c r="AE12" s="79">
        <f t="shared" si="0"/>
        <v>0</v>
      </c>
      <c r="AF12" s="7"/>
      <c r="AH12" s="147">
        <f t="shared" si="1"/>
        <v>0</v>
      </c>
      <c r="AI12" s="147">
        <f t="shared" si="2"/>
        <v>0</v>
      </c>
      <c r="AJ12" s="147">
        <f t="shared" si="3"/>
        <v>0</v>
      </c>
      <c r="AK12" s="147">
        <f t="shared" si="4"/>
        <v>0</v>
      </c>
      <c r="AL12" s="147">
        <f t="shared" si="5"/>
        <v>0</v>
      </c>
      <c r="AM12" s="19"/>
      <c r="AN12" s="17" t="str">
        <f t="shared" si="6"/>
        <v>Bajo</v>
      </c>
      <c r="AO12" s="7" t="str">
        <f t="shared" si="7"/>
        <v>Bajo</v>
      </c>
      <c r="AP12" s="7" t="str">
        <f t="shared" si="8"/>
        <v>Bajo</v>
      </c>
      <c r="AQ12" s="17" t="str">
        <f t="shared" si="8"/>
        <v>Bajo</v>
      </c>
      <c r="AR12" s="17" t="str">
        <f t="shared" si="8"/>
        <v>Bajo</v>
      </c>
      <c r="AS12" s="13"/>
      <c r="AT12" s="13"/>
      <c r="AU12" s="13"/>
      <c r="AV12" s="13"/>
    </row>
    <row r="13" spans="1:48" ht="15.75" x14ac:dyDescent="0.25">
      <c r="A13" s="156"/>
      <c r="B13" s="156">
        <v>9</v>
      </c>
      <c r="C13" s="156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D13" s="78">
        <f t="shared" si="9"/>
        <v>0</v>
      </c>
      <c r="AE13" s="79">
        <f t="shared" si="0"/>
        <v>0</v>
      </c>
      <c r="AF13" s="7" t="str">
        <f t="shared" si="10"/>
        <v>Bajo</v>
      </c>
      <c r="AH13" s="147">
        <f t="shared" si="1"/>
        <v>0</v>
      </c>
      <c r="AI13" s="147">
        <f t="shared" si="2"/>
        <v>0</v>
      </c>
      <c r="AJ13" s="147">
        <f t="shared" si="3"/>
        <v>0</v>
      </c>
      <c r="AK13" s="147">
        <f t="shared" si="4"/>
        <v>0</v>
      </c>
      <c r="AL13" s="147">
        <f t="shared" si="5"/>
        <v>0</v>
      </c>
      <c r="AM13" s="19"/>
      <c r="AN13" s="17" t="str">
        <f t="shared" si="6"/>
        <v>Bajo</v>
      </c>
      <c r="AO13" s="7" t="str">
        <f t="shared" si="7"/>
        <v>Bajo</v>
      </c>
      <c r="AP13" s="7" t="str">
        <f t="shared" si="8"/>
        <v>Bajo</v>
      </c>
      <c r="AQ13" s="17" t="str">
        <f t="shared" si="8"/>
        <v>Bajo</v>
      </c>
      <c r="AR13" s="17" t="str">
        <f t="shared" si="8"/>
        <v>Bajo</v>
      </c>
      <c r="AS13" s="13"/>
      <c r="AT13" s="13"/>
      <c r="AU13" s="13"/>
      <c r="AV13" s="13"/>
    </row>
    <row r="14" spans="1:48" ht="15.75" x14ac:dyDescent="0.25">
      <c r="A14" s="155"/>
      <c r="B14" s="155">
        <v>10</v>
      </c>
      <c r="C14" s="155"/>
      <c r="D14" s="126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D14" s="78">
        <f t="shared" si="9"/>
        <v>0</v>
      </c>
      <c r="AE14" s="79">
        <f t="shared" si="0"/>
        <v>0</v>
      </c>
      <c r="AF14" s="7" t="str">
        <f t="shared" si="10"/>
        <v>Bajo</v>
      </c>
      <c r="AH14" s="147">
        <f t="shared" si="1"/>
        <v>0</v>
      </c>
      <c r="AI14" s="147">
        <f t="shared" si="2"/>
        <v>0</v>
      </c>
      <c r="AJ14" s="147">
        <f t="shared" si="3"/>
        <v>0</v>
      </c>
      <c r="AK14" s="147">
        <f t="shared" si="4"/>
        <v>0</v>
      </c>
      <c r="AL14" s="147">
        <f t="shared" si="5"/>
        <v>0</v>
      </c>
      <c r="AM14" s="19"/>
      <c r="AN14" s="17" t="str">
        <f t="shared" si="6"/>
        <v>Bajo</v>
      </c>
      <c r="AO14" s="7" t="str">
        <f t="shared" si="7"/>
        <v>Bajo</v>
      </c>
      <c r="AP14" s="7" t="str">
        <f t="shared" si="8"/>
        <v>Bajo</v>
      </c>
      <c r="AQ14" s="17" t="str">
        <f t="shared" si="8"/>
        <v>Bajo</v>
      </c>
      <c r="AR14" s="17" t="str">
        <f t="shared" si="8"/>
        <v>Bajo</v>
      </c>
      <c r="AS14" s="13"/>
      <c r="AT14" s="13"/>
      <c r="AU14" s="13"/>
      <c r="AV14" s="13"/>
    </row>
    <row r="15" spans="1:48" ht="15.75" x14ac:dyDescent="0.25">
      <c r="A15" s="156"/>
      <c r="B15" s="156">
        <v>11</v>
      </c>
      <c r="C15" s="156"/>
      <c r="D15" s="126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D15" s="78">
        <f t="shared" si="9"/>
        <v>0</v>
      </c>
      <c r="AE15" s="79">
        <f t="shared" si="0"/>
        <v>0</v>
      </c>
      <c r="AF15" s="7" t="str">
        <f t="shared" si="10"/>
        <v>Bajo</v>
      </c>
      <c r="AH15" s="147">
        <f t="shared" si="1"/>
        <v>0</v>
      </c>
      <c r="AI15" s="147">
        <f t="shared" si="2"/>
        <v>0</v>
      </c>
      <c r="AJ15" s="147">
        <f t="shared" si="3"/>
        <v>0</v>
      </c>
      <c r="AK15" s="147">
        <f t="shared" si="4"/>
        <v>0</v>
      </c>
      <c r="AL15" s="147">
        <f t="shared" si="5"/>
        <v>0</v>
      </c>
      <c r="AM15" s="19"/>
      <c r="AN15" s="17" t="str">
        <f t="shared" si="6"/>
        <v>Bajo</v>
      </c>
      <c r="AO15" s="7" t="str">
        <f t="shared" si="7"/>
        <v>Bajo</v>
      </c>
      <c r="AP15" s="7" t="str">
        <f t="shared" si="8"/>
        <v>Bajo</v>
      </c>
      <c r="AQ15" s="17" t="str">
        <f t="shared" si="8"/>
        <v>Bajo</v>
      </c>
      <c r="AR15" s="17" t="str">
        <f t="shared" si="8"/>
        <v>Bajo</v>
      </c>
      <c r="AS15" s="13"/>
      <c r="AT15" s="13"/>
      <c r="AU15" s="13"/>
      <c r="AV15" s="13"/>
    </row>
    <row r="16" spans="1:48" ht="15.75" x14ac:dyDescent="0.25">
      <c r="A16" s="155"/>
      <c r="B16" s="155">
        <v>12</v>
      </c>
      <c r="C16" s="155"/>
      <c r="D16" s="126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D16" s="78">
        <f t="shared" si="9"/>
        <v>0</v>
      </c>
      <c r="AE16" s="79">
        <f t="shared" si="0"/>
        <v>0</v>
      </c>
      <c r="AF16" s="7" t="str">
        <f t="shared" si="10"/>
        <v>Bajo</v>
      </c>
      <c r="AH16" s="147">
        <f t="shared" si="1"/>
        <v>0</v>
      </c>
      <c r="AI16" s="147">
        <f t="shared" si="2"/>
        <v>0</v>
      </c>
      <c r="AJ16" s="147">
        <f t="shared" si="3"/>
        <v>0</v>
      </c>
      <c r="AK16" s="147">
        <f t="shared" si="4"/>
        <v>0</v>
      </c>
      <c r="AL16" s="147">
        <f t="shared" si="5"/>
        <v>0</v>
      </c>
      <c r="AM16" s="19"/>
      <c r="AN16" s="17" t="str">
        <f t="shared" si="6"/>
        <v>Bajo</v>
      </c>
      <c r="AO16" s="7" t="str">
        <f t="shared" si="7"/>
        <v>Bajo</v>
      </c>
      <c r="AP16" s="7" t="str">
        <f t="shared" si="8"/>
        <v>Bajo</v>
      </c>
      <c r="AQ16" s="17" t="str">
        <f t="shared" si="8"/>
        <v>Bajo</v>
      </c>
      <c r="AR16" s="17" t="str">
        <f t="shared" si="8"/>
        <v>Bajo</v>
      </c>
      <c r="AS16" s="13"/>
      <c r="AT16" s="13"/>
      <c r="AU16" s="13"/>
      <c r="AV16" s="13"/>
    </row>
    <row r="17" spans="1:48" ht="15.75" x14ac:dyDescent="0.25">
      <c r="A17" s="156"/>
      <c r="B17" s="156">
        <v>13</v>
      </c>
      <c r="C17" s="156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D17" s="78">
        <f t="shared" si="9"/>
        <v>0</v>
      </c>
      <c r="AE17" s="79">
        <f t="shared" si="0"/>
        <v>0</v>
      </c>
      <c r="AF17" s="7" t="str">
        <f t="shared" si="10"/>
        <v>Bajo</v>
      </c>
      <c r="AH17" s="147">
        <f t="shared" si="1"/>
        <v>0</v>
      </c>
      <c r="AI17" s="147">
        <f t="shared" si="2"/>
        <v>0</v>
      </c>
      <c r="AJ17" s="147">
        <f t="shared" si="3"/>
        <v>0</v>
      </c>
      <c r="AK17" s="147">
        <f t="shared" si="4"/>
        <v>0</v>
      </c>
      <c r="AL17" s="147">
        <f t="shared" si="5"/>
        <v>0</v>
      </c>
      <c r="AM17" s="19"/>
      <c r="AN17" s="80" t="str">
        <f t="shared" si="6"/>
        <v>Bajo</v>
      </c>
      <c r="AO17" s="80" t="str">
        <f t="shared" si="7"/>
        <v>Bajo</v>
      </c>
      <c r="AP17" s="80" t="str">
        <f t="shared" si="8"/>
        <v>Bajo</v>
      </c>
      <c r="AQ17" s="80" t="str">
        <f t="shared" si="8"/>
        <v>Bajo</v>
      </c>
      <c r="AR17" s="80" t="str">
        <f t="shared" si="8"/>
        <v>Bajo</v>
      </c>
      <c r="AS17" s="13"/>
      <c r="AT17" s="13"/>
      <c r="AU17" s="13"/>
      <c r="AV17" s="13"/>
    </row>
    <row r="18" spans="1:48" ht="15.75" x14ac:dyDescent="0.25">
      <c r="A18" s="155"/>
      <c r="B18" s="155">
        <v>14</v>
      </c>
      <c r="C18" s="155"/>
      <c r="D18" s="126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D18" s="78">
        <f t="shared" si="9"/>
        <v>0</v>
      </c>
      <c r="AE18" s="79">
        <f t="shared" si="0"/>
        <v>0</v>
      </c>
      <c r="AF18" s="7" t="str">
        <f t="shared" si="10"/>
        <v>Bajo</v>
      </c>
      <c r="AH18" s="147">
        <f t="shared" si="1"/>
        <v>0</v>
      </c>
      <c r="AI18" s="147">
        <f t="shared" si="2"/>
        <v>0</v>
      </c>
      <c r="AJ18" s="147">
        <f t="shared" si="3"/>
        <v>0</v>
      </c>
      <c r="AK18" s="147">
        <f t="shared" si="4"/>
        <v>0</v>
      </c>
      <c r="AL18" s="147">
        <f t="shared" si="5"/>
        <v>0</v>
      </c>
      <c r="AM18" s="19"/>
      <c r="AN18" s="80" t="str">
        <f t="shared" si="6"/>
        <v>Bajo</v>
      </c>
      <c r="AO18" s="80" t="str">
        <f t="shared" si="7"/>
        <v>Bajo</v>
      </c>
      <c r="AP18" s="80" t="str">
        <f t="shared" si="8"/>
        <v>Bajo</v>
      </c>
      <c r="AQ18" s="80" t="str">
        <f t="shared" si="8"/>
        <v>Bajo</v>
      </c>
      <c r="AR18" s="80" t="str">
        <f t="shared" si="8"/>
        <v>Bajo</v>
      </c>
    </row>
    <row r="19" spans="1:48" ht="15.75" x14ac:dyDescent="0.25">
      <c r="A19" s="154"/>
      <c r="B19" s="154">
        <v>15</v>
      </c>
      <c r="C19" s="154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27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D19" s="78">
        <f t="shared" si="9"/>
        <v>0</v>
      </c>
      <c r="AE19" s="79">
        <f t="shared" si="0"/>
        <v>0</v>
      </c>
      <c r="AF19" s="7" t="str">
        <f t="shared" si="10"/>
        <v>Bajo</v>
      </c>
      <c r="AH19" s="147">
        <f t="shared" si="1"/>
        <v>0</v>
      </c>
      <c r="AI19" s="147">
        <f t="shared" si="2"/>
        <v>0</v>
      </c>
      <c r="AJ19" s="147">
        <f t="shared" si="3"/>
        <v>0</v>
      </c>
      <c r="AK19" s="147">
        <f t="shared" si="4"/>
        <v>0</v>
      </c>
      <c r="AL19" s="147">
        <f t="shared" si="5"/>
        <v>0</v>
      </c>
      <c r="AM19" s="19"/>
      <c r="AN19" s="80" t="str">
        <f t="shared" si="6"/>
        <v>Bajo</v>
      </c>
      <c r="AO19" s="80" t="str">
        <f t="shared" si="7"/>
        <v>Bajo</v>
      </c>
      <c r="AP19" s="80" t="str">
        <f t="shared" si="8"/>
        <v>Bajo</v>
      </c>
      <c r="AQ19" s="80" t="str">
        <f t="shared" si="8"/>
        <v>Bajo</v>
      </c>
      <c r="AR19" s="80" t="str">
        <f t="shared" si="8"/>
        <v>Bajo</v>
      </c>
    </row>
    <row r="20" spans="1:48" ht="15.75" x14ac:dyDescent="0.25">
      <c r="A20" s="155"/>
      <c r="B20" s="155">
        <v>16</v>
      </c>
      <c r="C20" s="155"/>
      <c r="D20" s="126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D20" s="78">
        <f t="shared" si="9"/>
        <v>0</v>
      </c>
      <c r="AE20" s="79">
        <f t="shared" si="0"/>
        <v>0</v>
      </c>
      <c r="AF20" s="7" t="str">
        <f t="shared" si="10"/>
        <v>Bajo</v>
      </c>
      <c r="AH20" s="147">
        <f t="shared" si="1"/>
        <v>0</v>
      </c>
      <c r="AI20" s="147">
        <f t="shared" si="2"/>
        <v>0</v>
      </c>
      <c r="AJ20" s="147">
        <f t="shared" si="3"/>
        <v>0</v>
      </c>
      <c r="AK20" s="147">
        <f t="shared" si="4"/>
        <v>0</v>
      </c>
      <c r="AL20" s="147">
        <f t="shared" si="5"/>
        <v>0</v>
      </c>
      <c r="AM20" s="19"/>
      <c r="AN20" s="80" t="str">
        <f t="shared" si="6"/>
        <v>Bajo</v>
      </c>
      <c r="AO20" s="80" t="str">
        <f t="shared" si="7"/>
        <v>Bajo</v>
      </c>
      <c r="AP20" s="80" t="str">
        <f t="shared" si="8"/>
        <v>Bajo</v>
      </c>
      <c r="AQ20" s="80" t="str">
        <f t="shared" si="8"/>
        <v>Bajo</v>
      </c>
      <c r="AR20" s="80" t="str">
        <f t="shared" si="8"/>
        <v>Bajo</v>
      </c>
    </row>
    <row r="21" spans="1:48" ht="15.75" x14ac:dyDescent="0.25">
      <c r="A21" s="154"/>
      <c r="B21" s="154">
        <v>17</v>
      </c>
      <c r="C21" s="154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7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D21" s="78">
        <f t="shared" si="9"/>
        <v>0</v>
      </c>
      <c r="AE21" s="79">
        <f t="shared" si="0"/>
        <v>0</v>
      </c>
      <c r="AF21" s="7" t="str">
        <f t="shared" si="10"/>
        <v>Bajo</v>
      </c>
      <c r="AH21" s="147">
        <f t="shared" si="1"/>
        <v>0</v>
      </c>
      <c r="AI21" s="147">
        <f t="shared" si="2"/>
        <v>0</v>
      </c>
      <c r="AJ21" s="147">
        <f t="shared" si="3"/>
        <v>0</v>
      </c>
      <c r="AK21" s="147">
        <f t="shared" si="4"/>
        <v>0</v>
      </c>
      <c r="AL21" s="147">
        <f t="shared" si="5"/>
        <v>0</v>
      </c>
      <c r="AM21" s="19"/>
      <c r="AN21" s="80" t="str">
        <f t="shared" si="6"/>
        <v>Bajo</v>
      </c>
      <c r="AO21" s="80" t="str">
        <f t="shared" si="7"/>
        <v>Bajo</v>
      </c>
      <c r="AP21" s="80" t="str">
        <f t="shared" ref="AP21:AR49" si="11">+IF(AJ21&lt;25%,"Bajo",+IF(AJ21&lt;50%,"Medio Bajo",+IF(AJ21&lt;75%,"Medio Alto",+IF(AJ21&gt;=75%,"Alto",0))))</f>
        <v>Bajo</v>
      </c>
      <c r="AQ21" s="80" t="str">
        <f t="shared" si="11"/>
        <v>Bajo</v>
      </c>
      <c r="AR21" s="80" t="str">
        <f t="shared" si="11"/>
        <v>Bajo</v>
      </c>
    </row>
    <row r="22" spans="1:48" ht="15.75" x14ac:dyDescent="0.25">
      <c r="A22" s="159"/>
      <c r="B22" s="159">
        <v>18</v>
      </c>
      <c r="C22" s="159"/>
      <c r="D22" s="126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D22" s="78">
        <f t="shared" si="9"/>
        <v>0</v>
      </c>
      <c r="AE22" s="79">
        <f t="shared" si="0"/>
        <v>0</v>
      </c>
      <c r="AF22" s="7" t="str">
        <f t="shared" si="10"/>
        <v>Bajo</v>
      </c>
      <c r="AH22" s="147">
        <f t="shared" si="1"/>
        <v>0</v>
      </c>
      <c r="AI22" s="147">
        <f t="shared" si="2"/>
        <v>0</v>
      </c>
      <c r="AJ22" s="147">
        <f t="shared" si="3"/>
        <v>0</v>
      </c>
      <c r="AK22" s="147">
        <f t="shared" si="4"/>
        <v>0</v>
      </c>
      <c r="AL22" s="147">
        <f t="shared" si="5"/>
        <v>0</v>
      </c>
      <c r="AM22" s="19"/>
      <c r="AN22" s="80" t="str">
        <f t="shared" si="6"/>
        <v>Bajo</v>
      </c>
      <c r="AO22" s="80" t="str">
        <f t="shared" si="7"/>
        <v>Bajo</v>
      </c>
      <c r="AP22" s="80" t="str">
        <f t="shared" si="11"/>
        <v>Bajo</v>
      </c>
      <c r="AQ22" s="80" t="str">
        <f t="shared" si="11"/>
        <v>Bajo</v>
      </c>
      <c r="AR22" s="80" t="str">
        <f t="shared" si="11"/>
        <v>Bajo</v>
      </c>
    </row>
    <row r="23" spans="1:48" ht="15.75" x14ac:dyDescent="0.25">
      <c r="A23" s="154"/>
      <c r="B23" s="154">
        <v>19</v>
      </c>
      <c r="C23" s="154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7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D23" s="78">
        <f t="shared" si="9"/>
        <v>0</v>
      </c>
      <c r="AE23" s="79">
        <f t="shared" si="0"/>
        <v>0</v>
      </c>
      <c r="AF23" s="7" t="str">
        <f t="shared" si="10"/>
        <v>Bajo</v>
      </c>
      <c r="AH23" s="147">
        <f t="shared" si="1"/>
        <v>0</v>
      </c>
      <c r="AI23" s="147">
        <f t="shared" si="2"/>
        <v>0</v>
      </c>
      <c r="AJ23" s="147">
        <f t="shared" si="3"/>
        <v>0</v>
      </c>
      <c r="AK23" s="147">
        <f t="shared" si="4"/>
        <v>0</v>
      </c>
      <c r="AL23" s="147">
        <f t="shared" si="5"/>
        <v>0</v>
      </c>
      <c r="AM23" s="19"/>
      <c r="AN23" s="80" t="str">
        <f t="shared" si="6"/>
        <v>Bajo</v>
      </c>
      <c r="AO23" s="80" t="str">
        <f t="shared" si="7"/>
        <v>Bajo</v>
      </c>
      <c r="AP23" s="80" t="str">
        <f t="shared" si="11"/>
        <v>Bajo</v>
      </c>
      <c r="AQ23" s="80" t="str">
        <f t="shared" si="11"/>
        <v>Bajo</v>
      </c>
      <c r="AR23" s="80" t="str">
        <f t="shared" si="11"/>
        <v>Bajo</v>
      </c>
    </row>
    <row r="24" spans="1:48" ht="15.75" x14ac:dyDescent="0.25">
      <c r="A24" s="155"/>
      <c r="B24" s="155">
        <v>20</v>
      </c>
      <c r="C24" s="155"/>
      <c r="D24" s="126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D24" s="78">
        <f t="shared" si="9"/>
        <v>0</v>
      </c>
      <c r="AE24" s="79">
        <f t="shared" si="0"/>
        <v>0</v>
      </c>
      <c r="AF24" s="7" t="str">
        <f t="shared" si="10"/>
        <v>Bajo</v>
      </c>
      <c r="AH24" s="147">
        <f t="shared" si="1"/>
        <v>0</v>
      </c>
      <c r="AI24" s="147">
        <f t="shared" si="2"/>
        <v>0</v>
      </c>
      <c r="AJ24" s="147">
        <f t="shared" si="3"/>
        <v>0</v>
      </c>
      <c r="AK24" s="147">
        <f t="shared" si="4"/>
        <v>0</v>
      </c>
      <c r="AL24" s="147">
        <f t="shared" si="5"/>
        <v>0</v>
      </c>
      <c r="AM24" s="19"/>
      <c r="AN24" s="80" t="str">
        <f t="shared" si="6"/>
        <v>Bajo</v>
      </c>
      <c r="AO24" s="80" t="str">
        <f t="shared" si="7"/>
        <v>Bajo</v>
      </c>
      <c r="AP24" s="80" t="str">
        <f t="shared" si="11"/>
        <v>Bajo</v>
      </c>
      <c r="AQ24" s="80" t="str">
        <f t="shared" si="11"/>
        <v>Bajo</v>
      </c>
      <c r="AR24" s="80" t="str">
        <f t="shared" si="11"/>
        <v>Bajo</v>
      </c>
    </row>
    <row r="25" spans="1:48" ht="15.75" x14ac:dyDescent="0.25">
      <c r="A25" s="154"/>
      <c r="B25" s="158">
        <v>21</v>
      </c>
      <c r="C25" s="158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D25" s="78">
        <f t="shared" si="9"/>
        <v>0</v>
      </c>
      <c r="AE25" s="79">
        <f t="shared" si="0"/>
        <v>0</v>
      </c>
      <c r="AF25" s="7"/>
      <c r="AH25" s="147">
        <f t="shared" si="1"/>
        <v>0</v>
      </c>
      <c r="AI25" s="147">
        <f t="shared" si="2"/>
        <v>0</v>
      </c>
      <c r="AJ25" s="147">
        <f t="shared" si="3"/>
        <v>0</v>
      </c>
      <c r="AK25" s="147">
        <f t="shared" si="4"/>
        <v>0</v>
      </c>
      <c r="AL25" s="147">
        <f t="shared" si="5"/>
        <v>0</v>
      </c>
      <c r="AM25" s="19"/>
      <c r="AN25" s="80" t="str">
        <f t="shared" si="6"/>
        <v>Bajo</v>
      </c>
      <c r="AO25" s="80" t="str">
        <f t="shared" si="7"/>
        <v>Bajo</v>
      </c>
      <c r="AP25" s="80" t="str">
        <f t="shared" si="11"/>
        <v>Bajo</v>
      </c>
      <c r="AQ25" s="80" t="str">
        <f t="shared" si="11"/>
        <v>Bajo</v>
      </c>
      <c r="AR25" s="80" t="str">
        <f t="shared" si="11"/>
        <v>Bajo</v>
      </c>
    </row>
    <row r="26" spans="1:48" ht="15.75" x14ac:dyDescent="0.25">
      <c r="A26" s="155"/>
      <c r="B26" s="155">
        <v>22</v>
      </c>
      <c r="C26" s="155"/>
      <c r="D26" s="126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D26" s="78">
        <f t="shared" si="9"/>
        <v>0</v>
      </c>
      <c r="AE26" s="79">
        <f t="shared" si="0"/>
        <v>0</v>
      </c>
      <c r="AF26" s="7" t="str">
        <f t="shared" si="10"/>
        <v>Bajo</v>
      </c>
      <c r="AH26" s="147">
        <f t="shared" si="1"/>
        <v>0</v>
      </c>
      <c r="AI26" s="147">
        <f t="shared" si="2"/>
        <v>0</v>
      </c>
      <c r="AJ26" s="147">
        <f t="shared" si="3"/>
        <v>0</v>
      </c>
      <c r="AK26" s="147">
        <f t="shared" si="4"/>
        <v>0</v>
      </c>
      <c r="AL26" s="147">
        <f t="shared" si="5"/>
        <v>0</v>
      </c>
      <c r="AM26" s="19"/>
      <c r="AN26" s="80" t="str">
        <f t="shared" si="6"/>
        <v>Bajo</v>
      </c>
      <c r="AO26" s="80" t="str">
        <f t="shared" si="7"/>
        <v>Bajo</v>
      </c>
      <c r="AP26" s="80" t="str">
        <f t="shared" si="11"/>
        <v>Bajo</v>
      </c>
      <c r="AQ26" s="80" t="str">
        <f t="shared" si="11"/>
        <v>Bajo</v>
      </c>
      <c r="AR26" s="80" t="str">
        <f t="shared" si="11"/>
        <v>Bajo</v>
      </c>
    </row>
    <row r="27" spans="1:48" ht="15.75" x14ac:dyDescent="0.25">
      <c r="A27" s="154"/>
      <c r="B27" s="154">
        <v>23</v>
      </c>
      <c r="C27" s="154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  <c r="P27" s="127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D27" s="78">
        <f t="shared" si="9"/>
        <v>0</v>
      </c>
      <c r="AE27" s="79">
        <f t="shared" si="0"/>
        <v>0</v>
      </c>
      <c r="AF27" s="7" t="str">
        <f t="shared" si="10"/>
        <v>Bajo</v>
      </c>
      <c r="AH27" s="147">
        <f t="shared" si="1"/>
        <v>0</v>
      </c>
      <c r="AI27" s="147">
        <f t="shared" si="2"/>
        <v>0</v>
      </c>
      <c r="AJ27" s="147">
        <f t="shared" si="3"/>
        <v>0</v>
      </c>
      <c r="AK27" s="147">
        <f t="shared" si="4"/>
        <v>0</v>
      </c>
      <c r="AL27" s="147">
        <f t="shared" si="5"/>
        <v>0</v>
      </c>
      <c r="AM27" s="19"/>
      <c r="AN27" s="80" t="str">
        <f t="shared" si="6"/>
        <v>Bajo</v>
      </c>
      <c r="AO27" s="80" t="str">
        <f t="shared" si="7"/>
        <v>Bajo</v>
      </c>
      <c r="AP27" s="80" t="str">
        <f t="shared" si="11"/>
        <v>Bajo</v>
      </c>
      <c r="AQ27" s="80" t="str">
        <f t="shared" si="11"/>
        <v>Bajo</v>
      </c>
      <c r="AR27" s="80" t="str">
        <f t="shared" si="11"/>
        <v>Bajo</v>
      </c>
    </row>
    <row r="28" spans="1:48" ht="15.75" x14ac:dyDescent="0.25">
      <c r="A28" s="155"/>
      <c r="B28" s="155">
        <v>24</v>
      </c>
      <c r="C28" s="155"/>
      <c r="D28" s="126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D28" s="78">
        <f t="shared" si="9"/>
        <v>0</v>
      </c>
      <c r="AE28" s="79">
        <f t="shared" si="0"/>
        <v>0</v>
      </c>
      <c r="AF28" s="7" t="str">
        <f t="shared" si="10"/>
        <v>Bajo</v>
      </c>
      <c r="AH28" s="147">
        <f t="shared" si="1"/>
        <v>0</v>
      </c>
      <c r="AI28" s="147">
        <f t="shared" si="2"/>
        <v>0</v>
      </c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19"/>
      <c r="AN28" s="80" t="str">
        <f t="shared" si="6"/>
        <v>Bajo</v>
      </c>
      <c r="AO28" s="80" t="str">
        <f t="shared" si="7"/>
        <v>Bajo</v>
      </c>
      <c r="AP28" s="80" t="str">
        <f t="shared" si="11"/>
        <v>Bajo</v>
      </c>
      <c r="AQ28" s="80" t="str">
        <f t="shared" si="11"/>
        <v>Bajo</v>
      </c>
      <c r="AR28" s="80" t="str">
        <f t="shared" si="11"/>
        <v>Bajo</v>
      </c>
    </row>
    <row r="29" spans="1:48" ht="15.75" x14ac:dyDescent="0.25">
      <c r="A29" s="154"/>
      <c r="B29" s="158">
        <v>25</v>
      </c>
      <c r="C29" s="158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D29" s="78">
        <f t="shared" si="9"/>
        <v>0</v>
      </c>
      <c r="AE29" s="79">
        <f t="shared" si="0"/>
        <v>0</v>
      </c>
      <c r="AF29" s="7"/>
      <c r="AH29" s="147">
        <f t="shared" si="1"/>
        <v>0</v>
      </c>
      <c r="AI29" s="147">
        <f t="shared" si="2"/>
        <v>0</v>
      </c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19"/>
      <c r="AN29" s="80" t="str">
        <f t="shared" si="6"/>
        <v>Bajo</v>
      </c>
      <c r="AO29" s="80" t="str">
        <f t="shared" si="7"/>
        <v>Bajo</v>
      </c>
      <c r="AP29" s="80" t="str">
        <f t="shared" si="11"/>
        <v>Bajo</v>
      </c>
      <c r="AQ29" s="80" t="str">
        <f t="shared" si="11"/>
        <v>Bajo</v>
      </c>
      <c r="AR29" s="80" t="str">
        <f t="shared" si="11"/>
        <v>Bajo</v>
      </c>
    </row>
    <row r="30" spans="1:48" ht="15.75" x14ac:dyDescent="0.25">
      <c r="A30" s="155"/>
      <c r="B30" s="157">
        <v>26</v>
      </c>
      <c r="C30" s="157"/>
      <c r="D30" s="146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D30" s="78">
        <f t="shared" si="9"/>
        <v>0</v>
      </c>
      <c r="AE30" s="79">
        <f t="shared" si="0"/>
        <v>0</v>
      </c>
      <c r="AF30" s="7"/>
      <c r="AH30" s="147">
        <f t="shared" si="1"/>
        <v>0</v>
      </c>
      <c r="AI30" s="147">
        <f t="shared" si="2"/>
        <v>0</v>
      </c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19"/>
      <c r="AN30" s="80" t="str">
        <f t="shared" si="6"/>
        <v>Bajo</v>
      </c>
      <c r="AO30" s="80" t="str">
        <f t="shared" si="7"/>
        <v>Bajo</v>
      </c>
      <c r="AP30" s="80" t="str">
        <f t="shared" si="11"/>
        <v>Bajo</v>
      </c>
      <c r="AQ30" s="80" t="str">
        <f t="shared" si="11"/>
        <v>Bajo</v>
      </c>
      <c r="AR30" s="80" t="str">
        <f t="shared" si="11"/>
        <v>Bajo</v>
      </c>
    </row>
    <row r="31" spans="1:48" ht="15.75" x14ac:dyDescent="0.25">
      <c r="A31" s="154"/>
      <c r="B31" s="158">
        <v>27</v>
      </c>
      <c r="C31" s="158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D31" s="78">
        <f t="shared" si="9"/>
        <v>0</v>
      </c>
      <c r="AE31" s="79">
        <f t="shared" si="0"/>
        <v>0</v>
      </c>
      <c r="AF31" s="7"/>
      <c r="AH31" s="147">
        <f t="shared" si="1"/>
        <v>0</v>
      </c>
      <c r="AI31" s="147">
        <f t="shared" si="2"/>
        <v>0</v>
      </c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19"/>
      <c r="AN31" s="80" t="str">
        <f t="shared" si="6"/>
        <v>Bajo</v>
      </c>
      <c r="AO31" s="80" t="str">
        <f t="shared" si="7"/>
        <v>Bajo</v>
      </c>
      <c r="AP31" s="80" t="str">
        <f t="shared" si="11"/>
        <v>Bajo</v>
      </c>
      <c r="AQ31" s="80" t="str">
        <f t="shared" si="11"/>
        <v>Bajo</v>
      </c>
      <c r="AR31" s="80" t="str">
        <f t="shared" si="11"/>
        <v>Bajo</v>
      </c>
    </row>
    <row r="32" spans="1:48" ht="15.75" x14ac:dyDescent="0.25">
      <c r="A32" s="155"/>
      <c r="B32" s="155">
        <v>28</v>
      </c>
      <c r="C32" s="155"/>
      <c r="D32" s="126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D32" s="78">
        <f t="shared" si="9"/>
        <v>0</v>
      </c>
      <c r="AE32" s="79">
        <f t="shared" si="0"/>
        <v>0</v>
      </c>
      <c r="AF32" s="7" t="str">
        <f t="shared" si="10"/>
        <v>Bajo</v>
      </c>
      <c r="AH32" s="147">
        <f t="shared" si="1"/>
        <v>0</v>
      </c>
      <c r="AI32" s="147">
        <f t="shared" si="2"/>
        <v>0</v>
      </c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19"/>
      <c r="AN32" s="80" t="str">
        <f t="shared" si="6"/>
        <v>Bajo</v>
      </c>
      <c r="AO32" s="80" t="str">
        <f t="shared" si="7"/>
        <v>Bajo</v>
      </c>
      <c r="AP32" s="80" t="str">
        <f t="shared" si="11"/>
        <v>Bajo</v>
      </c>
      <c r="AQ32" s="80" t="str">
        <f t="shared" si="11"/>
        <v>Bajo</v>
      </c>
      <c r="AR32" s="80" t="str">
        <f t="shared" si="11"/>
        <v>Bajo</v>
      </c>
    </row>
    <row r="33" spans="1:44" ht="15.75" x14ac:dyDescent="0.25">
      <c r="A33" s="154"/>
      <c r="B33" s="154">
        <v>29</v>
      </c>
      <c r="C33" s="154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7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D33" s="78">
        <f t="shared" si="9"/>
        <v>0</v>
      </c>
      <c r="AE33" s="79">
        <f t="shared" si="0"/>
        <v>0</v>
      </c>
      <c r="AF33" s="7" t="str">
        <f t="shared" si="10"/>
        <v>Bajo</v>
      </c>
      <c r="AH33" s="147">
        <f t="shared" si="1"/>
        <v>0</v>
      </c>
      <c r="AI33" s="147">
        <f t="shared" si="2"/>
        <v>0</v>
      </c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19"/>
      <c r="AN33" s="80" t="str">
        <f t="shared" si="6"/>
        <v>Bajo</v>
      </c>
      <c r="AO33" s="80" t="str">
        <f t="shared" si="7"/>
        <v>Bajo</v>
      </c>
      <c r="AP33" s="80" t="str">
        <f t="shared" si="11"/>
        <v>Bajo</v>
      </c>
      <c r="AQ33" s="80" t="str">
        <f t="shared" si="11"/>
        <v>Bajo</v>
      </c>
      <c r="AR33" s="80" t="str">
        <f t="shared" si="11"/>
        <v>Bajo</v>
      </c>
    </row>
    <row r="34" spans="1:44" ht="15.75" x14ac:dyDescent="0.25">
      <c r="A34" s="155"/>
      <c r="B34" s="155">
        <v>30</v>
      </c>
      <c r="C34" s="155"/>
      <c r="D34" s="126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D34" s="78">
        <f t="shared" si="9"/>
        <v>0</v>
      </c>
      <c r="AE34" s="79">
        <f t="shared" si="0"/>
        <v>0</v>
      </c>
      <c r="AF34" s="7" t="str">
        <f t="shared" si="10"/>
        <v>Bajo</v>
      </c>
      <c r="AH34" s="147">
        <f t="shared" si="1"/>
        <v>0</v>
      </c>
      <c r="AI34" s="147">
        <f t="shared" si="2"/>
        <v>0</v>
      </c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19"/>
      <c r="AN34" s="80" t="str">
        <f t="shared" si="6"/>
        <v>Bajo</v>
      </c>
      <c r="AO34" s="80" t="str">
        <f t="shared" si="7"/>
        <v>Bajo</v>
      </c>
      <c r="AP34" s="80" t="str">
        <f t="shared" si="11"/>
        <v>Bajo</v>
      </c>
      <c r="AQ34" s="80" t="str">
        <f t="shared" si="11"/>
        <v>Bajo</v>
      </c>
      <c r="AR34" s="80" t="str">
        <f t="shared" si="11"/>
        <v>Bajo</v>
      </c>
    </row>
    <row r="35" spans="1:44" ht="15.75" x14ac:dyDescent="0.25">
      <c r="A35" s="154"/>
      <c r="B35" s="154">
        <v>31</v>
      </c>
      <c r="C35" s="154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27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D35" s="78">
        <f t="shared" si="9"/>
        <v>0</v>
      </c>
      <c r="AE35" s="79">
        <f t="shared" si="0"/>
        <v>0</v>
      </c>
      <c r="AF35" s="7" t="str">
        <f t="shared" si="10"/>
        <v>Bajo</v>
      </c>
      <c r="AH35" s="147">
        <f t="shared" si="1"/>
        <v>0</v>
      </c>
      <c r="AI35" s="147">
        <f t="shared" si="2"/>
        <v>0</v>
      </c>
      <c r="AJ35" s="147">
        <f t="shared" si="3"/>
        <v>0</v>
      </c>
      <c r="AK35" s="147">
        <f t="shared" si="4"/>
        <v>0</v>
      </c>
      <c r="AL35" s="147">
        <f t="shared" si="5"/>
        <v>0</v>
      </c>
      <c r="AM35" s="19"/>
      <c r="AN35" s="80" t="str">
        <f t="shared" si="6"/>
        <v>Bajo</v>
      </c>
      <c r="AO35" s="80" t="str">
        <f t="shared" si="7"/>
        <v>Bajo</v>
      </c>
      <c r="AP35" s="80" t="str">
        <f t="shared" si="11"/>
        <v>Bajo</v>
      </c>
      <c r="AQ35" s="80" t="str">
        <f t="shared" si="11"/>
        <v>Bajo</v>
      </c>
      <c r="AR35" s="80" t="str">
        <f t="shared" si="11"/>
        <v>Bajo</v>
      </c>
    </row>
    <row r="36" spans="1:44" ht="15.75" x14ac:dyDescent="0.25">
      <c r="A36" s="155"/>
      <c r="B36" s="155">
        <v>32</v>
      </c>
      <c r="C36" s="155"/>
      <c r="D36" s="126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D36" s="78">
        <f t="shared" si="9"/>
        <v>0</v>
      </c>
      <c r="AE36" s="79">
        <f t="shared" si="0"/>
        <v>0</v>
      </c>
      <c r="AF36" s="7" t="str">
        <f t="shared" si="10"/>
        <v>Bajo</v>
      </c>
      <c r="AH36" s="147">
        <f t="shared" si="1"/>
        <v>0</v>
      </c>
      <c r="AI36" s="147">
        <f t="shared" si="2"/>
        <v>0</v>
      </c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19"/>
      <c r="AN36" s="80" t="str">
        <f t="shared" si="6"/>
        <v>Bajo</v>
      </c>
      <c r="AO36" s="80" t="str">
        <f t="shared" si="7"/>
        <v>Bajo</v>
      </c>
      <c r="AP36" s="80" t="str">
        <f t="shared" si="11"/>
        <v>Bajo</v>
      </c>
      <c r="AQ36" s="80" t="str">
        <f t="shared" si="11"/>
        <v>Bajo</v>
      </c>
      <c r="AR36" s="80" t="str">
        <f t="shared" si="11"/>
        <v>Bajo</v>
      </c>
    </row>
    <row r="37" spans="1:44" ht="15.75" x14ac:dyDescent="0.25">
      <c r="A37" s="154"/>
      <c r="B37" s="154">
        <v>33</v>
      </c>
      <c r="C37" s="154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7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D37" s="78">
        <f t="shared" si="9"/>
        <v>0</v>
      </c>
      <c r="AE37" s="79">
        <f t="shared" si="0"/>
        <v>0</v>
      </c>
      <c r="AF37" s="7" t="str">
        <f t="shared" si="10"/>
        <v>Bajo</v>
      </c>
      <c r="AH37" s="147">
        <f t="shared" si="1"/>
        <v>0</v>
      </c>
      <c r="AI37" s="147">
        <f t="shared" si="2"/>
        <v>0</v>
      </c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19"/>
      <c r="AN37" s="80" t="str">
        <f t="shared" si="6"/>
        <v>Bajo</v>
      </c>
      <c r="AO37" s="80" t="str">
        <f t="shared" si="7"/>
        <v>Bajo</v>
      </c>
      <c r="AP37" s="80" t="str">
        <f t="shared" si="11"/>
        <v>Bajo</v>
      </c>
      <c r="AQ37" s="80" t="str">
        <f t="shared" si="11"/>
        <v>Bajo</v>
      </c>
      <c r="AR37" s="80" t="str">
        <f t="shared" si="11"/>
        <v>Bajo</v>
      </c>
    </row>
    <row r="38" spans="1:44" ht="15.75" x14ac:dyDescent="0.25">
      <c r="A38" s="155"/>
      <c r="B38" s="155">
        <v>34</v>
      </c>
      <c r="C38" s="155"/>
      <c r="D38" s="126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D38" s="78">
        <f t="shared" si="9"/>
        <v>0</v>
      </c>
      <c r="AE38" s="79">
        <f t="shared" si="0"/>
        <v>0</v>
      </c>
      <c r="AF38" s="7" t="str">
        <f t="shared" si="10"/>
        <v>Bajo</v>
      </c>
      <c r="AH38" s="147">
        <f t="shared" si="1"/>
        <v>0</v>
      </c>
      <c r="AI38" s="147">
        <f t="shared" si="2"/>
        <v>0</v>
      </c>
      <c r="AJ38" s="147">
        <f t="shared" si="3"/>
        <v>0</v>
      </c>
      <c r="AK38" s="147">
        <f t="shared" si="4"/>
        <v>0</v>
      </c>
      <c r="AL38" s="147">
        <f t="shared" si="5"/>
        <v>0</v>
      </c>
      <c r="AM38" s="19"/>
      <c r="AN38" s="80" t="str">
        <f t="shared" si="6"/>
        <v>Bajo</v>
      </c>
      <c r="AO38" s="80" t="str">
        <f t="shared" si="7"/>
        <v>Bajo</v>
      </c>
      <c r="AP38" s="80" t="str">
        <f t="shared" si="11"/>
        <v>Bajo</v>
      </c>
      <c r="AQ38" s="80" t="str">
        <f t="shared" si="11"/>
        <v>Bajo</v>
      </c>
      <c r="AR38" s="80" t="str">
        <f t="shared" si="11"/>
        <v>Bajo</v>
      </c>
    </row>
    <row r="39" spans="1:44" ht="15.75" x14ac:dyDescent="0.25">
      <c r="A39" s="154"/>
      <c r="B39" s="158">
        <v>35</v>
      </c>
      <c r="C39" s="158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D39" s="78">
        <f t="shared" si="9"/>
        <v>0</v>
      </c>
      <c r="AE39" s="79">
        <f t="shared" si="0"/>
        <v>0</v>
      </c>
      <c r="AF39" s="7"/>
      <c r="AH39" s="147">
        <f t="shared" si="1"/>
        <v>0</v>
      </c>
      <c r="AI39" s="147">
        <f t="shared" si="2"/>
        <v>0</v>
      </c>
      <c r="AJ39" s="147">
        <f t="shared" si="3"/>
        <v>0</v>
      </c>
      <c r="AK39" s="147">
        <f t="shared" si="4"/>
        <v>0</v>
      </c>
      <c r="AL39" s="147">
        <f t="shared" si="5"/>
        <v>0</v>
      </c>
      <c r="AM39" s="19"/>
      <c r="AN39" s="80" t="str">
        <f t="shared" si="6"/>
        <v>Bajo</v>
      </c>
      <c r="AO39" s="80" t="str">
        <f t="shared" si="7"/>
        <v>Bajo</v>
      </c>
      <c r="AP39" s="80" t="str">
        <f t="shared" si="11"/>
        <v>Bajo</v>
      </c>
      <c r="AQ39" s="80" t="str">
        <f t="shared" si="11"/>
        <v>Bajo</v>
      </c>
      <c r="AR39" s="80" t="str">
        <f t="shared" si="11"/>
        <v>Bajo</v>
      </c>
    </row>
    <row r="40" spans="1:44" ht="15.75" x14ac:dyDescent="0.25">
      <c r="A40" s="155"/>
      <c r="B40" s="155">
        <v>36</v>
      </c>
      <c r="C40" s="155"/>
      <c r="D40" s="127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D40" s="78">
        <f t="shared" si="9"/>
        <v>0</v>
      </c>
      <c r="AE40" s="79">
        <f t="shared" si="0"/>
        <v>0</v>
      </c>
      <c r="AF40" s="7" t="str">
        <f t="shared" si="10"/>
        <v>Bajo</v>
      </c>
      <c r="AH40" s="147">
        <f t="shared" si="1"/>
        <v>0</v>
      </c>
      <c r="AI40" s="147">
        <f t="shared" si="2"/>
        <v>0</v>
      </c>
      <c r="AJ40" s="147">
        <f t="shared" si="3"/>
        <v>0</v>
      </c>
      <c r="AK40" s="147">
        <f t="shared" si="4"/>
        <v>0</v>
      </c>
      <c r="AL40" s="147">
        <f t="shared" si="5"/>
        <v>0</v>
      </c>
      <c r="AM40" s="19"/>
      <c r="AN40" s="80" t="str">
        <f t="shared" si="6"/>
        <v>Bajo</v>
      </c>
      <c r="AO40" s="80" t="str">
        <f t="shared" si="7"/>
        <v>Bajo</v>
      </c>
      <c r="AP40" s="80" t="str">
        <f t="shared" si="11"/>
        <v>Bajo</v>
      </c>
      <c r="AQ40" s="80" t="str">
        <f t="shared" si="11"/>
        <v>Bajo</v>
      </c>
      <c r="AR40" s="80" t="str">
        <f t="shared" si="11"/>
        <v>Bajo</v>
      </c>
    </row>
    <row r="41" spans="1:44" ht="15.75" x14ac:dyDescent="0.25">
      <c r="A41" s="156"/>
      <c r="B41" s="158">
        <v>37</v>
      </c>
      <c r="C41" s="158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D41" s="78">
        <f t="shared" si="9"/>
        <v>0</v>
      </c>
      <c r="AE41" s="79">
        <f t="shared" si="0"/>
        <v>0</v>
      </c>
      <c r="AF41" s="7"/>
      <c r="AH41" s="147">
        <f t="shared" si="1"/>
        <v>0</v>
      </c>
      <c r="AI41" s="147">
        <f t="shared" si="2"/>
        <v>0</v>
      </c>
      <c r="AJ41" s="147">
        <f t="shared" si="3"/>
        <v>0</v>
      </c>
      <c r="AK41" s="147">
        <f t="shared" si="4"/>
        <v>0</v>
      </c>
      <c r="AL41" s="147">
        <f t="shared" si="5"/>
        <v>0</v>
      </c>
      <c r="AM41" s="19"/>
      <c r="AN41" s="80" t="str">
        <f t="shared" si="6"/>
        <v>Bajo</v>
      </c>
      <c r="AO41" s="80" t="str">
        <f t="shared" si="7"/>
        <v>Bajo</v>
      </c>
      <c r="AP41" s="80" t="str">
        <f t="shared" si="11"/>
        <v>Bajo</v>
      </c>
      <c r="AQ41" s="80" t="str">
        <f t="shared" si="11"/>
        <v>Bajo</v>
      </c>
      <c r="AR41" s="80" t="str">
        <f t="shared" si="11"/>
        <v>Bajo</v>
      </c>
    </row>
    <row r="42" spans="1:44" ht="15.75" x14ac:dyDescent="0.25">
      <c r="A42" s="155"/>
      <c r="B42" s="155">
        <v>38</v>
      </c>
      <c r="C42" s="155"/>
      <c r="D42" s="126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D42" s="78">
        <f t="shared" si="9"/>
        <v>0</v>
      </c>
      <c r="AE42" s="79">
        <f t="shared" si="0"/>
        <v>0</v>
      </c>
      <c r="AF42" s="7" t="str">
        <f t="shared" si="10"/>
        <v>Bajo</v>
      </c>
      <c r="AH42" s="147">
        <f t="shared" si="1"/>
        <v>0</v>
      </c>
      <c r="AI42" s="147">
        <f t="shared" si="2"/>
        <v>0</v>
      </c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19"/>
      <c r="AN42" s="80" t="str">
        <f t="shared" si="6"/>
        <v>Bajo</v>
      </c>
      <c r="AO42" s="80" t="str">
        <f t="shared" si="7"/>
        <v>Bajo</v>
      </c>
      <c r="AP42" s="80" t="str">
        <f t="shared" si="11"/>
        <v>Bajo</v>
      </c>
      <c r="AQ42" s="80" t="str">
        <f t="shared" si="11"/>
        <v>Bajo</v>
      </c>
      <c r="AR42" s="80" t="str">
        <f t="shared" si="11"/>
        <v>Bajo</v>
      </c>
    </row>
    <row r="43" spans="1:44" ht="15.75" x14ac:dyDescent="0.25">
      <c r="A43" s="156"/>
      <c r="B43" s="156">
        <v>39</v>
      </c>
      <c r="C43" s="156"/>
      <c r="D43" s="126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D43" s="78">
        <f t="shared" si="9"/>
        <v>0</v>
      </c>
      <c r="AE43" s="79">
        <f t="shared" si="0"/>
        <v>0</v>
      </c>
      <c r="AF43" s="7" t="str">
        <f t="shared" si="10"/>
        <v>Bajo</v>
      </c>
      <c r="AH43" s="147">
        <f t="shared" si="1"/>
        <v>0</v>
      </c>
      <c r="AI43" s="147">
        <f t="shared" si="2"/>
        <v>0</v>
      </c>
      <c r="AJ43" s="147">
        <f t="shared" si="3"/>
        <v>0</v>
      </c>
      <c r="AK43" s="147">
        <f t="shared" si="4"/>
        <v>0</v>
      </c>
      <c r="AL43" s="147">
        <f t="shared" si="5"/>
        <v>0</v>
      </c>
      <c r="AM43" s="19"/>
      <c r="AN43" s="80" t="str">
        <f t="shared" si="6"/>
        <v>Bajo</v>
      </c>
      <c r="AO43" s="80" t="str">
        <f t="shared" si="7"/>
        <v>Bajo</v>
      </c>
      <c r="AP43" s="80" t="str">
        <f t="shared" si="11"/>
        <v>Bajo</v>
      </c>
      <c r="AQ43" s="80" t="str">
        <f t="shared" si="11"/>
        <v>Bajo</v>
      </c>
      <c r="AR43" s="80" t="str">
        <f t="shared" si="11"/>
        <v>Bajo</v>
      </c>
    </row>
    <row r="44" spans="1:44" ht="15.75" x14ac:dyDescent="0.25">
      <c r="A44" s="155"/>
      <c r="B44" s="155">
        <v>40</v>
      </c>
      <c r="C44" s="155"/>
      <c r="D44" s="126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D44" s="78">
        <f t="shared" si="9"/>
        <v>0</v>
      </c>
      <c r="AE44" s="79">
        <f t="shared" si="0"/>
        <v>0</v>
      </c>
      <c r="AF44" s="7" t="str">
        <f t="shared" si="10"/>
        <v>Bajo</v>
      </c>
      <c r="AH44" s="147">
        <f t="shared" si="1"/>
        <v>0</v>
      </c>
      <c r="AI44" s="147">
        <f t="shared" si="2"/>
        <v>0</v>
      </c>
      <c r="AJ44" s="147">
        <f t="shared" si="3"/>
        <v>0</v>
      </c>
      <c r="AK44" s="147">
        <f t="shared" si="4"/>
        <v>0</v>
      </c>
      <c r="AL44" s="147">
        <f t="shared" si="5"/>
        <v>0</v>
      </c>
      <c r="AM44" s="19"/>
      <c r="AN44" s="80" t="str">
        <f t="shared" si="6"/>
        <v>Bajo</v>
      </c>
      <c r="AO44" s="80" t="str">
        <f t="shared" si="7"/>
        <v>Bajo</v>
      </c>
      <c r="AP44" s="80" t="str">
        <f t="shared" si="11"/>
        <v>Bajo</v>
      </c>
      <c r="AQ44" s="80" t="str">
        <f t="shared" si="11"/>
        <v>Bajo</v>
      </c>
      <c r="AR44" s="80" t="str">
        <f t="shared" si="11"/>
        <v>Bajo</v>
      </c>
    </row>
    <row r="45" spans="1:44" ht="15.75" x14ac:dyDescent="0.25">
      <c r="A45" s="156"/>
      <c r="B45" s="156">
        <v>41</v>
      </c>
      <c r="C45" s="156"/>
      <c r="D45" s="126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D45" s="78">
        <f t="shared" si="9"/>
        <v>0</v>
      </c>
      <c r="AE45" s="79">
        <f t="shared" si="0"/>
        <v>0</v>
      </c>
      <c r="AF45" s="7" t="str">
        <f t="shared" si="10"/>
        <v>Bajo</v>
      </c>
      <c r="AH45" s="147">
        <f t="shared" si="1"/>
        <v>0</v>
      </c>
      <c r="AI45" s="147">
        <f t="shared" si="2"/>
        <v>0</v>
      </c>
      <c r="AJ45" s="147">
        <f t="shared" si="3"/>
        <v>0</v>
      </c>
      <c r="AK45" s="147">
        <f t="shared" si="4"/>
        <v>0</v>
      </c>
      <c r="AL45" s="147">
        <f t="shared" si="5"/>
        <v>0</v>
      </c>
      <c r="AM45" s="19"/>
      <c r="AN45" s="80" t="str">
        <f t="shared" si="6"/>
        <v>Bajo</v>
      </c>
      <c r="AO45" s="80" t="str">
        <f t="shared" si="7"/>
        <v>Bajo</v>
      </c>
      <c r="AP45" s="80" t="str">
        <f t="shared" si="11"/>
        <v>Bajo</v>
      </c>
      <c r="AQ45" s="80" t="str">
        <f t="shared" si="11"/>
        <v>Bajo</v>
      </c>
      <c r="AR45" s="80" t="str">
        <f t="shared" si="11"/>
        <v>Bajo</v>
      </c>
    </row>
    <row r="46" spans="1:44" ht="15.75" x14ac:dyDescent="0.25">
      <c r="A46" s="155"/>
      <c r="B46" s="155">
        <v>42</v>
      </c>
      <c r="C46" s="155"/>
      <c r="D46" s="126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D46" s="78">
        <f t="shared" si="9"/>
        <v>0</v>
      </c>
      <c r="AE46" s="79">
        <f t="shared" si="0"/>
        <v>0</v>
      </c>
      <c r="AF46" s="7" t="str">
        <f t="shared" si="10"/>
        <v>Bajo</v>
      </c>
      <c r="AH46" s="147">
        <f t="shared" si="1"/>
        <v>0</v>
      </c>
      <c r="AI46" s="147">
        <f t="shared" si="2"/>
        <v>0</v>
      </c>
      <c r="AJ46" s="147">
        <f t="shared" si="3"/>
        <v>0</v>
      </c>
      <c r="AK46" s="147">
        <f t="shared" si="4"/>
        <v>0</v>
      </c>
      <c r="AL46" s="147">
        <f t="shared" si="5"/>
        <v>0</v>
      </c>
      <c r="AM46" s="19"/>
      <c r="AN46" s="80" t="str">
        <f t="shared" si="6"/>
        <v>Bajo</v>
      </c>
      <c r="AO46" s="80" t="str">
        <f t="shared" si="7"/>
        <v>Bajo</v>
      </c>
      <c r="AP46" s="80" t="str">
        <f t="shared" si="11"/>
        <v>Bajo</v>
      </c>
      <c r="AQ46" s="80" t="str">
        <f t="shared" si="11"/>
        <v>Bajo</v>
      </c>
      <c r="AR46" s="80" t="str">
        <f t="shared" si="11"/>
        <v>Bajo</v>
      </c>
    </row>
    <row r="47" spans="1:44" ht="15.75" x14ac:dyDescent="0.25">
      <c r="A47" s="154"/>
      <c r="B47" s="154">
        <v>43</v>
      </c>
      <c r="C47" s="154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127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D47" s="78">
        <f t="shared" si="9"/>
        <v>0</v>
      </c>
      <c r="AE47" s="79">
        <f t="shared" si="0"/>
        <v>0</v>
      </c>
      <c r="AF47" s="7" t="str">
        <f t="shared" si="10"/>
        <v>Bajo</v>
      </c>
      <c r="AH47" s="147">
        <f t="shared" si="1"/>
        <v>0</v>
      </c>
      <c r="AI47" s="147">
        <f t="shared" si="2"/>
        <v>0</v>
      </c>
      <c r="AJ47" s="147">
        <f t="shared" si="3"/>
        <v>0</v>
      </c>
      <c r="AK47" s="147">
        <f t="shared" si="4"/>
        <v>0</v>
      </c>
      <c r="AL47" s="147">
        <f t="shared" si="5"/>
        <v>0</v>
      </c>
      <c r="AM47" s="19"/>
      <c r="AN47" s="80" t="str">
        <f t="shared" si="6"/>
        <v>Bajo</v>
      </c>
      <c r="AO47" s="80" t="str">
        <f t="shared" si="7"/>
        <v>Bajo</v>
      </c>
      <c r="AP47" s="80" t="str">
        <f t="shared" si="11"/>
        <v>Bajo</v>
      </c>
      <c r="AQ47" s="80" t="str">
        <f t="shared" si="11"/>
        <v>Bajo</v>
      </c>
      <c r="AR47" s="80" t="str">
        <f t="shared" si="11"/>
        <v>Bajo</v>
      </c>
    </row>
    <row r="48" spans="1:44" ht="15.75" x14ac:dyDescent="0.25">
      <c r="A48" s="155"/>
      <c r="B48" s="155">
        <v>44</v>
      </c>
      <c r="C48" s="155"/>
      <c r="D48" s="126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D48" s="78">
        <f t="shared" si="9"/>
        <v>0</v>
      </c>
      <c r="AE48" s="79">
        <f t="shared" si="0"/>
        <v>0</v>
      </c>
      <c r="AF48" s="7" t="str">
        <f t="shared" si="10"/>
        <v>Bajo</v>
      </c>
      <c r="AH48" s="147">
        <f t="shared" si="1"/>
        <v>0</v>
      </c>
      <c r="AI48" s="147">
        <f t="shared" si="2"/>
        <v>0</v>
      </c>
      <c r="AJ48" s="147">
        <f t="shared" si="3"/>
        <v>0</v>
      </c>
      <c r="AK48" s="147">
        <f t="shared" si="4"/>
        <v>0</v>
      </c>
      <c r="AL48" s="147">
        <f t="shared" si="5"/>
        <v>0</v>
      </c>
      <c r="AM48" s="19"/>
      <c r="AN48" s="80" t="str">
        <f t="shared" si="6"/>
        <v>Bajo</v>
      </c>
      <c r="AO48" s="80" t="str">
        <f t="shared" si="7"/>
        <v>Bajo</v>
      </c>
      <c r="AP48" s="80" t="str">
        <f t="shared" si="11"/>
        <v>Bajo</v>
      </c>
      <c r="AQ48" s="80" t="str">
        <f t="shared" si="11"/>
        <v>Bajo</v>
      </c>
      <c r="AR48" s="80" t="str">
        <f t="shared" si="11"/>
        <v>Bajo</v>
      </c>
    </row>
    <row r="49" spans="1:44" ht="15.75" x14ac:dyDescent="0.25">
      <c r="A49" s="154"/>
      <c r="B49" s="154">
        <v>45</v>
      </c>
      <c r="C49" s="154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7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D49" s="80">
        <f t="shared" si="9"/>
        <v>0</v>
      </c>
      <c r="AE49" s="81">
        <f>AD49/15</f>
        <v>0</v>
      </c>
      <c r="AF49" s="7" t="str">
        <f t="shared" si="10"/>
        <v>Bajo</v>
      </c>
      <c r="AH49" s="147">
        <f t="shared" si="1"/>
        <v>0</v>
      </c>
      <c r="AI49" s="147">
        <f t="shared" si="2"/>
        <v>0</v>
      </c>
      <c r="AJ49" s="147">
        <f t="shared" si="3"/>
        <v>0</v>
      </c>
      <c r="AK49" s="147">
        <f t="shared" si="4"/>
        <v>0</v>
      </c>
      <c r="AL49" s="147">
        <f t="shared" si="5"/>
        <v>0</v>
      </c>
      <c r="AM49" s="19"/>
      <c r="AN49" s="80" t="str">
        <f t="shared" si="6"/>
        <v>Bajo</v>
      </c>
      <c r="AO49" s="80" t="str">
        <f t="shared" si="7"/>
        <v>Bajo</v>
      </c>
      <c r="AP49" s="80" t="str">
        <f t="shared" si="11"/>
        <v>Bajo</v>
      </c>
      <c r="AQ49" s="80" t="str">
        <f t="shared" si="11"/>
        <v>Bajo</v>
      </c>
      <c r="AR49" s="80" t="str">
        <f t="shared" si="11"/>
        <v>Bajo</v>
      </c>
    </row>
    <row r="50" spans="1:44" ht="15.75" x14ac:dyDescent="0.25">
      <c r="A50" s="42"/>
      <c r="B50" s="42"/>
      <c r="C50" s="3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D50" s="80">
        <f t="shared" ref="AD50:AD51" si="12">SUM(D50:AB50)</f>
        <v>0</v>
      </c>
      <c r="AE50" s="81">
        <f t="shared" ref="AE50:AE51" si="13">AD50/15</f>
        <v>0</v>
      </c>
      <c r="AF50" s="7"/>
      <c r="AH50" s="147">
        <f t="shared" ref="AH50:AH51" si="14">(D50+E50+F50+G50+H50+I50+J50+K50+L50+M50+N50+O50+P50+R50+W50)/AH$53</f>
        <v>0</v>
      </c>
      <c r="AI50" s="147">
        <f t="shared" ref="AI50:AI51" si="15">Q50/AI$53</f>
        <v>0</v>
      </c>
      <c r="AJ50" s="147">
        <f t="shared" ref="AJ50:AJ51" si="16">SUM(S50:U50)/AJ$53</f>
        <v>0</v>
      </c>
      <c r="AK50" s="147">
        <f t="shared" ref="AK50:AK51" si="17">(V50+X50+Y50)/AK$53</f>
        <v>0</v>
      </c>
      <c r="AL50" s="147">
        <f t="shared" ref="AL50:AL51" si="18">SUM(Z49:AB49)/AL$53</f>
        <v>0</v>
      </c>
      <c r="AM50" s="19"/>
      <c r="AN50" s="80" t="str">
        <f t="shared" ref="AN50:AN51" si="19">+IF(AH50&lt;25%,"Bajo",+IF(AH50&lt;50%,"Medio Bajo",+IF(AH50&lt;75%,"Medio Alto",+IF(AH50&gt;=75%,"Alto",0))))</f>
        <v>Bajo</v>
      </c>
      <c r="AO50" s="80" t="str">
        <f t="shared" ref="AO50:AO51" si="20">+IF(AI50&lt;25%,"Bajo",+IF(AI50&lt;50%,"Medio Bajo",+IF(AI50&lt;75%,"Medio Alto",+IF(AI50&gt;=75%,"Alto",0))))</f>
        <v>Bajo</v>
      </c>
      <c r="AP50" s="80" t="str">
        <f t="shared" ref="AP50:AP51" si="21">+IF(AJ50&lt;25%,"Bajo",+IF(AJ50&lt;50%,"Medio Bajo",+IF(AJ50&lt;75%,"Medio Alto",+IF(AJ50&gt;=75%,"Alto",0))))</f>
        <v>Bajo</v>
      </c>
      <c r="AQ50" s="80" t="str">
        <f t="shared" ref="AQ50:AQ51" si="22">+IF(AK50&lt;25%,"Bajo",+IF(AK50&lt;50%,"Medio Bajo",+IF(AK50&lt;75%,"Medio Alto",+IF(AK50&gt;=75%,"Alto",0))))</f>
        <v>Bajo</v>
      </c>
      <c r="AR50" s="80" t="str">
        <f t="shared" ref="AR50:AR51" si="23">+IF(AL50&lt;25%,"Bajo",+IF(AL50&lt;50%,"Medio Bajo",+IF(AL50&lt;75%,"Medio Alto",+IF(AL50&gt;=75%,"Alto",0))))</f>
        <v>Bajo</v>
      </c>
    </row>
    <row r="51" spans="1:44" ht="15.75" x14ac:dyDescent="0.25">
      <c r="A51" s="42"/>
      <c r="B51" s="42"/>
      <c r="C51" s="3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D51" s="80">
        <f t="shared" si="12"/>
        <v>0</v>
      </c>
      <c r="AE51" s="81">
        <f t="shared" si="13"/>
        <v>0</v>
      </c>
      <c r="AF51" s="7"/>
      <c r="AH51" s="147">
        <f t="shared" si="14"/>
        <v>0</v>
      </c>
      <c r="AI51" s="147">
        <f t="shared" si="15"/>
        <v>0</v>
      </c>
      <c r="AJ51" s="147">
        <f t="shared" si="16"/>
        <v>0</v>
      </c>
      <c r="AK51" s="147">
        <f t="shared" si="17"/>
        <v>0</v>
      </c>
      <c r="AL51" s="147">
        <f t="shared" si="18"/>
        <v>0</v>
      </c>
      <c r="AM51" s="19"/>
      <c r="AN51" s="166" t="str">
        <f t="shared" si="19"/>
        <v>Bajo</v>
      </c>
      <c r="AO51" s="80" t="str">
        <f t="shared" si="20"/>
        <v>Bajo</v>
      </c>
      <c r="AP51" s="80" t="str">
        <f t="shared" si="21"/>
        <v>Bajo</v>
      </c>
      <c r="AQ51" s="166" t="str">
        <f t="shared" si="22"/>
        <v>Bajo</v>
      </c>
      <c r="AR51" s="166" t="str">
        <f t="shared" si="23"/>
        <v>Bajo</v>
      </c>
    </row>
    <row r="52" spans="1:44" x14ac:dyDescent="0.25">
      <c r="C52" s="8" t="s">
        <v>3</v>
      </c>
      <c r="D52" s="74" t="e">
        <f>AVERAGE(D5:D51)</f>
        <v>#DIV/0!</v>
      </c>
      <c r="E52" s="74" t="e">
        <f t="shared" ref="E52:AB52" si="24">AVERAGE(E5:E51)</f>
        <v>#DIV/0!</v>
      </c>
      <c r="F52" s="74" t="e">
        <f t="shared" si="24"/>
        <v>#DIV/0!</v>
      </c>
      <c r="G52" s="74" t="e">
        <f t="shared" si="24"/>
        <v>#DIV/0!</v>
      </c>
      <c r="H52" s="74" t="e">
        <f t="shared" si="24"/>
        <v>#DIV/0!</v>
      </c>
      <c r="I52" s="74" t="e">
        <f t="shared" si="24"/>
        <v>#DIV/0!</v>
      </c>
      <c r="J52" s="74" t="e">
        <f t="shared" si="24"/>
        <v>#DIV/0!</v>
      </c>
      <c r="K52" s="74" t="e">
        <f t="shared" si="24"/>
        <v>#DIV/0!</v>
      </c>
      <c r="L52" s="74" t="e">
        <f t="shared" si="24"/>
        <v>#DIV/0!</v>
      </c>
      <c r="M52" s="74" t="e">
        <f t="shared" si="24"/>
        <v>#DIV/0!</v>
      </c>
      <c r="N52" s="74" t="e">
        <f t="shared" si="24"/>
        <v>#DIV/0!</v>
      </c>
      <c r="O52" s="74" t="e">
        <f t="shared" si="24"/>
        <v>#DIV/0!</v>
      </c>
      <c r="P52" s="74" t="e">
        <f t="shared" si="24"/>
        <v>#DIV/0!</v>
      </c>
      <c r="Q52" s="74" t="e">
        <f t="shared" si="24"/>
        <v>#DIV/0!</v>
      </c>
      <c r="R52" s="74" t="e">
        <f t="shared" si="24"/>
        <v>#DIV/0!</v>
      </c>
      <c r="S52" s="74" t="e">
        <f t="shared" si="24"/>
        <v>#DIV/0!</v>
      </c>
      <c r="T52" s="74" t="e">
        <f t="shared" si="24"/>
        <v>#DIV/0!</v>
      </c>
      <c r="U52" s="74" t="e">
        <f t="shared" si="24"/>
        <v>#DIV/0!</v>
      </c>
      <c r="V52" s="74" t="e">
        <f t="shared" si="24"/>
        <v>#DIV/0!</v>
      </c>
      <c r="W52" s="74" t="e">
        <f t="shared" si="24"/>
        <v>#DIV/0!</v>
      </c>
      <c r="X52" s="74" t="e">
        <f t="shared" si="24"/>
        <v>#DIV/0!</v>
      </c>
      <c r="Y52" s="74" t="e">
        <f t="shared" si="24"/>
        <v>#DIV/0!</v>
      </c>
      <c r="Z52" s="74" t="e">
        <f t="shared" si="24"/>
        <v>#DIV/0!</v>
      </c>
      <c r="AA52" s="74" t="e">
        <f t="shared" si="24"/>
        <v>#DIV/0!</v>
      </c>
      <c r="AB52" s="74" t="e">
        <f t="shared" si="24"/>
        <v>#DIV/0!</v>
      </c>
      <c r="AM52" s="20"/>
    </row>
    <row r="53" spans="1:44" ht="15.75" x14ac:dyDescent="0.25">
      <c r="C53" s="8" t="s">
        <v>4</v>
      </c>
      <c r="D53" s="167">
        <v>1</v>
      </c>
      <c r="E53" s="167">
        <v>1</v>
      </c>
      <c r="F53" s="167">
        <v>1</v>
      </c>
      <c r="G53" s="167">
        <v>0.5</v>
      </c>
      <c r="H53" s="167">
        <v>0.5</v>
      </c>
      <c r="I53" s="167">
        <v>1</v>
      </c>
      <c r="J53" s="167">
        <v>1</v>
      </c>
      <c r="K53" s="167">
        <v>1</v>
      </c>
      <c r="L53" s="167">
        <v>1</v>
      </c>
      <c r="M53" s="167">
        <v>1</v>
      </c>
      <c r="N53" s="167">
        <v>1</v>
      </c>
      <c r="O53" s="167">
        <v>1</v>
      </c>
      <c r="P53" s="167">
        <v>1</v>
      </c>
      <c r="Q53" s="167">
        <v>1</v>
      </c>
      <c r="R53" s="167">
        <v>1</v>
      </c>
      <c r="S53" s="167">
        <v>1</v>
      </c>
      <c r="T53" s="167">
        <v>1</v>
      </c>
      <c r="U53" s="167">
        <v>1</v>
      </c>
      <c r="V53" s="167">
        <v>1</v>
      </c>
      <c r="W53" s="167">
        <v>1</v>
      </c>
      <c r="X53" s="167">
        <v>2</v>
      </c>
      <c r="Y53" s="167">
        <v>1</v>
      </c>
      <c r="Z53" s="167">
        <v>1</v>
      </c>
      <c r="AA53" s="167">
        <v>1</v>
      </c>
      <c r="AB53" s="168">
        <v>1</v>
      </c>
      <c r="AC53" s="132">
        <f>SUM(D53:AB53)</f>
        <v>25</v>
      </c>
      <c r="AH53" s="148">
        <f>SUM(D53:P53)+R53+W53</f>
        <v>14</v>
      </c>
      <c r="AI53" s="148">
        <f>Q53</f>
        <v>1</v>
      </c>
      <c r="AJ53" s="132">
        <f>SUM(S53:U53)</f>
        <v>3</v>
      </c>
      <c r="AK53" s="132">
        <f>V53+X53+Y53</f>
        <v>4</v>
      </c>
      <c r="AL53" s="132">
        <f>SUM(Z53:AB53)</f>
        <v>3</v>
      </c>
      <c r="AM53" s="20"/>
    </row>
    <row r="54" spans="1:44" x14ac:dyDescent="0.25">
      <c r="C54" s="8" t="s">
        <v>5</v>
      </c>
      <c r="D54" s="75" t="e">
        <f>D52/D53</f>
        <v>#DIV/0!</v>
      </c>
      <c r="E54" s="75" t="e">
        <f t="shared" ref="E54:AB54" si="25">E52/E53</f>
        <v>#DIV/0!</v>
      </c>
      <c r="F54" s="75" t="e">
        <f t="shared" si="25"/>
        <v>#DIV/0!</v>
      </c>
      <c r="G54" s="75" t="e">
        <f t="shared" si="25"/>
        <v>#DIV/0!</v>
      </c>
      <c r="H54" s="75" t="e">
        <f t="shared" si="25"/>
        <v>#DIV/0!</v>
      </c>
      <c r="I54" s="75" t="e">
        <f t="shared" si="25"/>
        <v>#DIV/0!</v>
      </c>
      <c r="J54" s="75" t="e">
        <f t="shared" si="25"/>
        <v>#DIV/0!</v>
      </c>
      <c r="K54" s="75" t="e">
        <f t="shared" si="25"/>
        <v>#DIV/0!</v>
      </c>
      <c r="L54" s="75" t="e">
        <f t="shared" si="25"/>
        <v>#DIV/0!</v>
      </c>
      <c r="M54" s="75" t="e">
        <f t="shared" si="25"/>
        <v>#DIV/0!</v>
      </c>
      <c r="N54" s="75" t="e">
        <f t="shared" si="25"/>
        <v>#DIV/0!</v>
      </c>
      <c r="O54" s="75" t="e">
        <f t="shared" si="25"/>
        <v>#DIV/0!</v>
      </c>
      <c r="P54" s="75" t="e">
        <f t="shared" si="25"/>
        <v>#DIV/0!</v>
      </c>
      <c r="Q54" s="75" t="e">
        <f t="shared" si="25"/>
        <v>#DIV/0!</v>
      </c>
      <c r="R54" s="75" t="e">
        <f t="shared" si="25"/>
        <v>#DIV/0!</v>
      </c>
      <c r="S54" s="75" t="e">
        <f t="shared" si="25"/>
        <v>#DIV/0!</v>
      </c>
      <c r="T54" s="75" t="e">
        <f t="shared" si="25"/>
        <v>#DIV/0!</v>
      </c>
      <c r="U54" s="75" t="e">
        <f t="shared" si="25"/>
        <v>#DIV/0!</v>
      </c>
      <c r="V54" s="75" t="e">
        <f t="shared" si="25"/>
        <v>#DIV/0!</v>
      </c>
      <c r="W54" s="75" t="e">
        <f t="shared" si="25"/>
        <v>#DIV/0!</v>
      </c>
      <c r="X54" s="75" t="e">
        <f t="shared" si="25"/>
        <v>#DIV/0!</v>
      </c>
      <c r="Y54" s="75" t="e">
        <f t="shared" si="25"/>
        <v>#DIV/0!</v>
      </c>
      <c r="Z54" s="75" t="e">
        <f t="shared" si="25"/>
        <v>#DIV/0!</v>
      </c>
      <c r="AA54" s="75" t="e">
        <f t="shared" si="25"/>
        <v>#DIV/0!</v>
      </c>
      <c r="AB54" s="75" t="e">
        <f t="shared" si="25"/>
        <v>#DIV/0!</v>
      </c>
    </row>
  </sheetData>
  <autoFilter ref="A4:AV49"/>
  <mergeCells count="12">
    <mergeCell ref="AU11:AV11"/>
    <mergeCell ref="AT6:AV6"/>
    <mergeCell ref="AU7:AV7"/>
    <mergeCell ref="AU8:AV8"/>
    <mergeCell ref="AU9:AV9"/>
    <mergeCell ref="AU10:AV10"/>
    <mergeCell ref="AN2:AR3"/>
    <mergeCell ref="D2:AB3"/>
    <mergeCell ref="AD2:AD4"/>
    <mergeCell ref="AE2:AE4"/>
    <mergeCell ref="AF2:AF4"/>
    <mergeCell ref="AH2:AL3"/>
  </mergeCells>
  <conditionalFormatting sqref="AF1:AF1048576">
    <cfRule type="containsText" dxfId="3" priority="1" operator="containsText" text="Bajo">
      <formula>NOT(ISERROR(SEARCH("Bajo",AF1)))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0" workbookViewId="0">
      <selection activeCell="F39" sqref="F39"/>
    </sheetView>
  </sheetViews>
  <sheetFormatPr baseColWidth="10" defaultRowHeight="12.75" x14ac:dyDescent="0.2"/>
  <cols>
    <col min="1" max="1" width="11.42578125" style="66"/>
    <col min="2" max="2" width="3" style="66" bestFit="1" customWidth="1"/>
    <col min="3" max="3" width="44" style="66" bestFit="1" customWidth="1"/>
    <col min="4" max="4" width="11.42578125" style="67"/>
    <col min="5" max="16384" width="11.42578125" style="66"/>
  </cols>
  <sheetData>
    <row r="1" spans="1:6" ht="15.75" customHeight="1" x14ac:dyDescent="0.2">
      <c r="A1" s="107" t="s">
        <v>119</v>
      </c>
      <c r="B1" s="107"/>
      <c r="C1" s="108"/>
    </row>
    <row r="2" spans="1:6" ht="15" x14ac:dyDescent="0.25">
      <c r="A2" s="105" t="s">
        <v>33</v>
      </c>
      <c r="B2" s="105"/>
      <c r="C2" s="105"/>
      <c r="D2" s="68"/>
    </row>
    <row r="3" spans="1:6" x14ac:dyDescent="0.2">
      <c r="A3" s="47" t="s">
        <v>123</v>
      </c>
      <c r="B3" s="47">
        <v>24</v>
      </c>
      <c r="C3" s="47" t="s">
        <v>124</v>
      </c>
    </row>
    <row r="4" spans="1:6" x14ac:dyDescent="0.2">
      <c r="A4" s="47" t="s">
        <v>125</v>
      </c>
      <c r="B4" s="47">
        <v>26</v>
      </c>
      <c r="C4" s="47" t="s">
        <v>126</v>
      </c>
    </row>
    <row r="5" spans="1:6" ht="15" x14ac:dyDescent="0.25">
      <c r="A5" s="105" t="s">
        <v>34</v>
      </c>
      <c r="B5" s="105"/>
      <c r="C5" s="105"/>
      <c r="D5" s="68"/>
    </row>
    <row r="6" spans="1:6" x14ac:dyDescent="0.2">
      <c r="A6" s="47" t="s">
        <v>123</v>
      </c>
      <c r="B6" s="48">
        <v>2</v>
      </c>
      <c r="C6" s="47" t="s">
        <v>124</v>
      </c>
      <c r="F6" s="69"/>
    </row>
    <row r="7" spans="1:6" x14ac:dyDescent="0.2">
      <c r="A7" s="47" t="s">
        <v>125</v>
      </c>
      <c r="B7" s="48">
        <v>4</v>
      </c>
      <c r="C7" s="47" t="s">
        <v>126</v>
      </c>
    </row>
    <row r="8" spans="1:6" x14ac:dyDescent="0.2">
      <c r="A8" s="47" t="s">
        <v>128</v>
      </c>
      <c r="B8" s="48">
        <v>6</v>
      </c>
      <c r="C8" s="47" t="s">
        <v>127</v>
      </c>
    </row>
    <row r="9" spans="1:6" x14ac:dyDescent="0.2">
      <c r="A9" s="47" t="s">
        <v>129</v>
      </c>
      <c r="B9" s="48">
        <v>19</v>
      </c>
      <c r="C9" s="47" t="s">
        <v>135</v>
      </c>
    </row>
    <row r="10" spans="1:6" x14ac:dyDescent="0.2">
      <c r="A10" s="47" t="s">
        <v>130</v>
      </c>
      <c r="B10" s="48">
        <v>43</v>
      </c>
      <c r="C10" s="47" t="s">
        <v>136</v>
      </c>
    </row>
    <row r="11" spans="1:6" ht="15" x14ac:dyDescent="0.25">
      <c r="A11" s="105" t="s">
        <v>35</v>
      </c>
      <c r="B11" s="105"/>
      <c r="C11" s="105"/>
      <c r="D11" s="68"/>
    </row>
    <row r="12" spans="1:6" x14ac:dyDescent="0.2">
      <c r="A12" s="47" t="s">
        <v>123</v>
      </c>
      <c r="B12" s="48">
        <v>3</v>
      </c>
      <c r="C12" s="47" t="s">
        <v>124</v>
      </c>
    </row>
    <row r="13" spans="1:6" x14ac:dyDescent="0.2">
      <c r="A13" s="47" t="s">
        <v>125</v>
      </c>
      <c r="B13" s="48">
        <v>27</v>
      </c>
      <c r="C13" s="47" t="s">
        <v>126</v>
      </c>
    </row>
    <row r="14" spans="1:6" x14ac:dyDescent="0.2">
      <c r="A14" s="47" t="s">
        <v>128</v>
      </c>
      <c r="B14" s="48">
        <v>35</v>
      </c>
      <c r="C14" s="47" t="s">
        <v>127</v>
      </c>
    </row>
    <row r="15" spans="1:6" x14ac:dyDescent="0.2">
      <c r="A15" s="47" t="s">
        <v>129</v>
      </c>
      <c r="B15" s="48">
        <v>38</v>
      </c>
      <c r="C15" s="47" t="s">
        <v>135</v>
      </c>
    </row>
    <row r="16" spans="1:6" x14ac:dyDescent="0.2">
      <c r="A16" s="47" t="s">
        <v>130</v>
      </c>
      <c r="B16" s="48">
        <v>43</v>
      </c>
      <c r="C16" s="47" t="s">
        <v>136</v>
      </c>
    </row>
    <row r="17" spans="1:4" ht="15" x14ac:dyDescent="0.25">
      <c r="A17" s="105" t="s">
        <v>36</v>
      </c>
      <c r="B17" s="105"/>
      <c r="C17" s="105"/>
      <c r="D17" s="68"/>
    </row>
    <row r="18" spans="1:4" x14ac:dyDescent="0.2">
      <c r="A18" s="47" t="s">
        <v>123</v>
      </c>
      <c r="B18" s="49">
        <v>4</v>
      </c>
      <c r="C18" s="47" t="s">
        <v>124</v>
      </c>
    </row>
    <row r="19" spans="1:4" x14ac:dyDescent="0.2">
      <c r="A19" s="47" t="s">
        <v>125</v>
      </c>
      <c r="B19" s="49">
        <v>11</v>
      </c>
      <c r="C19" s="47" t="s">
        <v>126</v>
      </c>
    </row>
    <row r="20" spans="1:4" x14ac:dyDescent="0.2">
      <c r="A20" s="47" t="s">
        <v>128</v>
      </c>
      <c r="B20" s="49">
        <v>13</v>
      </c>
      <c r="C20" s="47" t="s">
        <v>127</v>
      </c>
    </row>
    <row r="21" spans="1:4" x14ac:dyDescent="0.2">
      <c r="A21" s="47" t="s">
        <v>129</v>
      </c>
      <c r="B21" s="49">
        <v>37</v>
      </c>
      <c r="C21" s="47" t="s">
        <v>135</v>
      </c>
    </row>
    <row r="22" spans="1:4" x14ac:dyDescent="0.2">
      <c r="A22" s="47" t="s">
        <v>130</v>
      </c>
      <c r="B22" s="49">
        <v>41</v>
      </c>
      <c r="C22" s="47" t="s">
        <v>136</v>
      </c>
    </row>
    <row r="23" spans="1:4" ht="15" x14ac:dyDescent="0.25">
      <c r="A23" s="105" t="s">
        <v>38</v>
      </c>
      <c r="B23" s="105"/>
      <c r="C23" s="105"/>
      <c r="D23" s="68"/>
    </row>
    <row r="24" spans="1:4" x14ac:dyDescent="0.2">
      <c r="A24" s="47" t="s">
        <v>123</v>
      </c>
      <c r="B24" s="50">
        <v>5</v>
      </c>
      <c r="C24" s="47" t="s">
        <v>124</v>
      </c>
    </row>
    <row r="25" spans="1:4" x14ac:dyDescent="0.2">
      <c r="A25" s="47" t="s">
        <v>125</v>
      </c>
      <c r="B25" s="50">
        <v>9</v>
      </c>
      <c r="C25" s="47" t="s">
        <v>126</v>
      </c>
    </row>
    <row r="26" spans="1:4" x14ac:dyDescent="0.2">
      <c r="A26" s="47" t="s">
        <v>128</v>
      </c>
      <c r="B26" s="50">
        <v>14</v>
      </c>
      <c r="C26" s="47" t="s">
        <v>127</v>
      </c>
    </row>
    <row r="27" spans="1:4" x14ac:dyDescent="0.2">
      <c r="A27" s="47" t="s">
        <v>129</v>
      </c>
      <c r="B27" s="50">
        <v>15</v>
      </c>
      <c r="C27" s="47" t="s">
        <v>135</v>
      </c>
    </row>
    <row r="28" spans="1:4" x14ac:dyDescent="0.2">
      <c r="A28" s="47" t="s">
        <v>130</v>
      </c>
      <c r="B28" s="50">
        <v>28</v>
      </c>
      <c r="C28" s="47" t="s">
        <v>136</v>
      </c>
    </row>
    <row r="29" spans="1:4" x14ac:dyDescent="0.2">
      <c r="A29" s="47" t="s">
        <v>131</v>
      </c>
      <c r="B29" s="50">
        <v>34</v>
      </c>
      <c r="C29" s="47" t="s">
        <v>137</v>
      </c>
    </row>
    <row r="30" spans="1:4" x14ac:dyDescent="0.2">
      <c r="A30" s="47" t="s">
        <v>132</v>
      </c>
      <c r="B30" s="50">
        <v>38</v>
      </c>
      <c r="C30" s="47" t="s">
        <v>138</v>
      </c>
    </row>
    <row r="31" spans="1:4" x14ac:dyDescent="0.2">
      <c r="A31" s="47" t="s">
        <v>133</v>
      </c>
      <c r="B31" s="50">
        <v>41</v>
      </c>
      <c r="C31" s="47" t="s">
        <v>139</v>
      </c>
    </row>
    <row r="32" spans="1:4" x14ac:dyDescent="0.2">
      <c r="A32" s="47" t="s">
        <v>134</v>
      </c>
      <c r="B32" s="50">
        <v>45</v>
      </c>
      <c r="C32" s="47" t="s">
        <v>140</v>
      </c>
    </row>
    <row r="33" spans="1:4" ht="15" x14ac:dyDescent="0.25">
      <c r="A33" s="105" t="s">
        <v>37</v>
      </c>
      <c r="B33" s="105"/>
      <c r="C33" s="105"/>
      <c r="D33" s="68"/>
    </row>
    <row r="34" spans="1:4" x14ac:dyDescent="0.2">
      <c r="A34" s="47" t="s">
        <v>123</v>
      </c>
      <c r="B34" s="49">
        <v>8</v>
      </c>
      <c r="C34" s="47" t="s">
        <v>124</v>
      </c>
    </row>
    <row r="35" spans="1:4" x14ac:dyDescent="0.2">
      <c r="A35" s="47" t="s">
        <v>125</v>
      </c>
      <c r="B35" s="49">
        <v>21</v>
      </c>
      <c r="C35" s="47" t="s">
        <v>126</v>
      </c>
    </row>
    <row r="36" spans="1:4" x14ac:dyDescent="0.2">
      <c r="A36" s="47" t="s">
        <v>128</v>
      </c>
      <c r="B36" s="49">
        <v>25</v>
      </c>
      <c r="C36" s="47" t="s">
        <v>127</v>
      </c>
    </row>
    <row r="37" spans="1:4" x14ac:dyDescent="0.2">
      <c r="A37" s="47" t="s">
        <v>129</v>
      </c>
      <c r="B37" s="49">
        <v>26</v>
      </c>
      <c r="C37" s="47" t="s">
        <v>135</v>
      </c>
    </row>
    <row r="38" spans="1:4" x14ac:dyDescent="0.2">
      <c r="A38" s="47" t="s">
        <v>130</v>
      </c>
      <c r="B38" s="49">
        <v>27</v>
      </c>
      <c r="C38" s="47" t="s">
        <v>136</v>
      </c>
    </row>
    <row r="39" spans="1:4" x14ac:dyDescent="0.2">
      <c r="A39" s="47" t="s">
        <v>131</v>
      </c>
      <c r="B39" s="49">
        <v>35</v>
      </c>
      <c r="C39" s="47" t="s">
        <v>137</v>
      </c>
    </row>
    <row r="40" spans="1:4" x14ac:dyDescent="0.2">
      <c r="A40" s="47" t="s">
        <v>132</v>
      </c>
      <c r="B40" s="49">
        <v>37</v>
      </c>
      <c r="C40" s="47" t="s">
        <v>138</v>
      </c>
    </row>
    <row r="41" spans="1:4" ht="15" x14ac:dyDescent="0.25">
      <c r="A41" s="106" t="s">
        <v>120</v>
      </c>
      <c r="B41" s="106"/>
      <c r="C41" s="106"/>
      <c r="D41" s="68">
        <f>SUM(D1:D40)</f>
        <v>0</v>
      </c>
    </row>
  </sheetData>
  <autoFilter ref="A1:D41">
    <filterColumn colId="0" showButton="0"/>
    <filterColumn colId="1" showButton="0"/>
  </autoFilter>
  <mergeCells count="8">
    <mergeCell ref="A33:C33"/>
    <mergeCell ref="A41:C41"/>
    <mergeCell ref="A1:C1"/>
    <mergeCell ref="A2:C2"/>
    <mergeCell ref="A5:C5"/>
    <mergeCell ref="A11:C11"/>
    <mergeCell ref="A17:C17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H18" sqref="H18"/>
    </sheetView>
  </sheetViews>
  <sheetFormatPr baseColWidth="10" defaultRowHeight="15" x14ac:dyDescent="0.25"/>
  <cols>
    <col min="2" max="2" width="11.42578125" style="51"/>
    <col min="3" max="3" width="39.28515625" bestFit="1" customWidth="1"/>
  </cols>
  <sheetData>
    <row r="2" spans="1:4" x14ac:dyDescent="0.25">
      <c r="A2" s="110" t="s">
        <v>33</v>
      </c>
      <c r="B2" s="111"/>
      <c r="C2" s="112"/>
      <c r="D2" s="52"/>
    </row>
    <row r="3" spans="1:4" x14ac:dyDescent="0.25">
      <c r="A3" s="47" t="s">
        <v>123</v>
      </c>
      <c r="B3" s="49">
        <v>38</v>
      </c>
      <c r="C3" s="47" t="s">
        <v>124</v>
      </c>
    </row>
    <row r="4" spans="1:4" x14ac:dyDescent="0.25">
      <c r="A4" s="110" t="s">
        <v>34</v>
      </c>
      <c r="B4" s="111"/>
      <c r="C4" s="112"/>
      <c r="D4" s="52"/>
    </row>
    <row r="5" spans="1:4" x14ac:dyDescent="0.25">
      <c r="A5" s="47" t="s">
        <v>123</v>
      </c>
      <c r="B5" s="48">
        <v>13</v>
      </c>
      <c r="C5" s="47" t="s">
        <v>124</v>
      </c>
    </row>
    <row r="6" spans="1:4" x14ac:dyDescent="0.25">
      <c r="A6" s="47" t="s">
        <v>125</v>
      </c>
      <c r="B6" s="48">
        <v>24</v>
      </c>
      <c r="C6" s="47" t="s">
        <v>126</v>
      </c>
    </row>
    <row r="7" spans="1:4" x14ac:dyDescent="0.25">
      <c r="A7" s="47" t="s">
        <v>128</v>
      </c>
      <c r="B7" s="48">
        <v>26</v>
      </c>
      <c r="C7" s="47" t="s">
        <v>127</v>
      </c>
    </row>
    <row r="8" spans="1:4" x14ac:dyDescent="0.25">
      <c r="A8" s="47" t="s">
        <v>129</v>
      </c>
      <c r="B8" s="48">
        <v>29</v>
      </c>
      <c r="C8" s="47" t="s">
        <v>135</v>
      </c>
    </row>
    <row r="9" spans="1:4" x14ac:dyDescent="0.25">
      <c r="A9" s="47" t="s">
        <v>130</v>
      </c>
      <c r="B9" s="48">
        <v>32</v>
      </c>
      <c r="C9" s="47" t="s">
        <v>136</v>
      </c>
    </row>
    <row r="10" spans="1:4" x14ac:dyDescent="0.25">
      <c r="A10" s="47" t="s">
        <v>131</v>
      </c>
      <c r="B10" s="48">
        <v>36</v>
      </c>
      <c r="C10" s="47" t="s">
        <v>137</v>
      </c>
    </row>
    <row r="11" spans="1:4" x14ac:dyDescent="0.25">
      <c r="A11" s="47" t="s">
        <v>132</v>
      </c>
      <c r="B11" s="48">
        <v>39</v>
      </c>
      <c r="C11" s="47" t="s">
        <v>138</v>
      </c>
    </row>
    <row r="12" spans="1:4" x14ac:dyDescent="0.25">
      <c r="A12" s="113" t="s">
        <v>36</v>
      </c>
      <c r="B12" s="114"/>
      <c r="C12" s="115"/>
      <c r="D12" s="52"/>
    </row>
    <row r="13" spans="1:4" x14ac:dyDescent="0.25">
      <c r="A13" s="47" t="s">
        <v>123</v>
      </c>
      <c r="B13" s="49">
        <v>9</v>
      </c>
      <c r="C13" s="47" t="s">
        <v>124</v>
      </c>
    </row>
    <row r="14" spans="1:4" x14ac:dyDescent="0.25">
      <c r="A14" s="47" t="s">
        <v>125</v>
      </c>
      <c r="B14" s="49">
        <v>12</v>
      </c>
      <c r="C14" s="47" t="s">
        <v>126</v>
      </c>
    </row>
    <row r="15" spans="1:4" x14ac:dyDescent="0.25">
      <c r="A15" s="47" t="s">
        <v>128</v>
      </c>
      <c r="B15" s="49">
        <v>26</v>
      </c>
      <c r="C15" s="47" t="s">
        <v>127</v>
      </c>
    </row>
    <row r="16" spans="1:4" x14ac:dyDescent="0.25">
      <c r="A16" s="110" t="s">
        <v>38</v>
      </c>
      <c r="B16" s="111"/>
      <c r="C16" s="112"/>
      <c r="D16" s="52"/>
    </row>
    <row r="17" spans="1:4" x14ac:dyDescent="0.25">
      <c r="A17" s="47" t="s">
        <v>123</v>
      </c>
      <c r="B17" s="50">
        <v>1</v>
      </c>
      <c r="C17" s="47" t="s">
        <v>124</v>
      </c>
    </row>
    <row r="18" spans="1:4" x14ac:dyDescent="0.25">
      <c r="A18" s="110" t="s">
        <v>37</v>
      </c>
      <c r="B18" s="111"/>
      <c r="C18" s="112"/>
      <c r="D18" s="52"/>
    </row>
    <row r="19" spans="1:4" x14ac:dyDescent="0.25">
      <c r="A19" s="47" t="s">
        <v>123</v>
      </c>
      <c r="B19" s="49">
        <v>22</v>
      </c>
      <c r="C19" s="47" t="s">
        <v>124</v>
      </c>
    </row>
    <row r="20" spans="1:4" x14ac:dyDescent="0.25">
      <c r="A20" s="47" t="s">
        <v>125</v>
      </c>
      <c r="B20" s="49">
        <v>31</v>
      </c>
      <c r="C20" s="47" t="s">
        <v>126</v>
      </c>
    </row>
    <row r="21" spans="1:4" x14ac:dyDescent="0.25">
      <c r="A21" s="47" t="s">
        <v>128</v>
      </c>
      <c r="B21" s="49">
        <v>32</v>
      </c>
      <c r="C21" s="47" t="s">
        <v>127</v>
      </c>
    </row>
    <row r="22" spans="1:4" x14ac:dyDescent="0.25">
      <c r="A22" s="47" t="s">
        <v>129</v>
      </c>
      <c r="B22" s="53">
        <v>38</v>
      </c>
      <c r="C22" s="47" t="s">
        <v>135</v>
      </c>
    </row>
    <row r="23" spans="1:4" x14ac:dyDescent="0.25">
      <c r="A23" s="109" t="s">
        <v>39</v>
      </c>
      <c r="B23" s="109"/>
      <c r="C23" s="109"/>
      <c r="D23" s="54" t="e">
        <f>AVERAGE(D2:D22)</f>
        <v>#DIV/0!</v>
      </c>
    </row>
  </sheetData>
  <mergeCells count="6">
    <mergeCell ref="A23:C23"/>
    <mergeCell ref="A2:C2"/>
    <mergeCell ref="A12:C12"/>
    <mergeCell ref="A4:C4"/>
    <mergeCell ref="A16:C16"/>
    <mergeCell ref="A18:C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2"/>
  <sheetViews>
    <sheetView zoomScale="80" zoomScaleNormal="80" zoomScalePageLayoutView="80" workbookViewId="0">
      <selection activeCell="H22" sqref="H22"/>
    </sheetView>
  </sheetViews>
  <sheetFormatPr baseColWidth="10" defaultRowHeight="15" x14ac:dyDescent="0.25"/>
  <cols>
    <col min="17" max="17" width="12.28515625" bestFit="1" customWidth="1"/>
  </cols>
  <sheetData>
    <row r="3" spans="1:27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</row>
    <row r="5" spans="1:27" x14ac:dyDescent="0.25">
      <c r="A5" t="s">
        <v>6</v>
      </c>
    </row>
    <row r="6" spans="1:27" ht="14.1" customHeight="1" x14ac:dyDescent="0.25">
      <c r="B6" s="117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9"/>
      <c r="AA6" s="84" t="s">
        <v>13</v>
      </c>
    </row>
    <row r="7" spans="1:27" ht="14.1" customHeight="1" x14ac:dyDescent="0.25">
      <c r="B7" s="120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121"/>
      <c r="AA7" s="84"/>
    </row>
    <row r="8" spans="1:27" ht="15" customHeight="1" x14ac:dyDescent="0.25">
      <c r="B8" s="32">
        <v>1</v>
      </c>
      <c r="C8" s="32">
        <v>2</v>
      </c>
      <c r="D8" s="32">
        <v>3</v>
      </c>
      <c r="E8" s="32" t="s">
        <v>22</v>
      </c>
      <c r="F8" s="32" t="s">
        <v>23</v>
      </c>
      <c r="G8" s="32">
        <v>5</v>
      </c>
      <c r="H8" s="32" t="s">
        <v>24</v>
      </c>
      <c r="I8" s="32" t="s">
        <v>25</v>
      </c>
      <c r="J8" s="32" t="s">
        <v>26</v>
      </c>
      <c r="K8" s="32" t="s">
        <v>27</v>
      </c>
      <c r="L8" s="32">
        <v>7</v>
      </c>
      <c r="M8" s="32">
        <v>8</v>
      </c>
      <c r="N8" s="32">
        <v>9</v>
      </c>
      <c r="O8" s="33">
        <v>10</v>
      </c>
      <c r="P8" s="32">
        <v>11</v>
      </c>
      <c r="Q8" s="25">
        <v>12</v>
      </c>
      <c r="R8" s="25" t="s">
        <v>28</v>
      </c>
      <c r="S8" s="25" t="s">
        <v>29</v>
      </c>
      <c r="T8" s="15">
        <v>14</v>
      </c>
      <c r="U8" s="32">
        <v>15</v>
      </c>
      <c r="V8" s="15">
        <v>16</v>
      </c>
      <c r="W8" s="15">
        <v>17</v>
      </c>
      <c r="X8" s="27" t="s">
        <v>30</v>
      </c>
      <c r="Y8" s="27" t="s">
        <v>31</v>
      </c>
      <c r="Z8" s="27" t="s">
        <v>32</v>
      </c>
      <c r="AA8" s="86"/>
    </row>
    <row r="9" spans="1:27" x14ac:dyDescent="0.25">
      <c r="A9" s="1" t="s">
        <v>33</v>
      </c>
      <c r="B9" s="170" t="e">
        <f>'4°A'!D54</f>
        <v>#DIV/0!</v>
      </c>
      <c r="C9" s="170" t="e">
        <f>'4°A'!E54</f>
        <v>#DIV/0!</v>
      </c>
      <c r="D9" s="170" t="e">
        <f>'4°A'!F54</f>
        <v>#DIV/0!</v>
      </c>
      <c r="E9" s="170" t="e">
        <f>'4°A'!G54</f>
        <v>#DIV/0!</v>
      </c>
      <c r="F9" s="170" t="e">
        <f>'4°A'!H54</f>
        <v>#DIV/0!</v>
      </c>
      <c r="G9" s="170" t="e">
        <f>'4°A'!I54</f>
        <v>#DIV/0!</v>
      </c>
      <c r="H9" s="170" t="e">
        <f>'4°A'!J54</f>
        <v>#DIV/0!</v>
      </c>
      <c r="I9" s="170" t="e">
        <f>'4°A'!K54</f>
        <v>#DIV/0!</v>
      </c>
      <c r="J9" s="170" t="e">
        <f>'4°A'!L54</f>
        <v>#DIV/0!</v>
      </c>
      <c r="K9" s="170" t="e">
        <f>'4°A'!M54</f>
        <v>#DIV/0!</v>
      </c>
      <c r="L9" s="170" t="e">
        <f>'4°A'!N54</f>
        <v>#DIV/0!</v>
      </c>
      <c r="M9" s="170" t="e">
        <f>'4°A'!O54</f>
        <v>#DIV/0!</v>
      </c>
      <c r="N9" s="170" t="e">
        <f>'4°A'!P54</f>
        <v>#DIV/0!</v>
      </c>
      <c r="O9" s="170" t="e">
        <f>'4°A'!Q54</f>
        <v>#DIV/0!</v>
      </c>
      <c r="P9" s="170" t="e">
        <f>'4°A'!R54</f>
        <v>#DIV/0!</v>
      </c>
      <c r="Q9" s="170" t="e">
        <f>'4°A'!S54</f>
        <v>#DIV/0!</v>
      </c>
      <c r="R9" s="170" t="e">
        <f>'4°A'!T54</f>
        <v>#DIV/0!</v>
      </c>
      <c r="S9" s="170" t="e">
        <f>'4°A'!U54</f>
        <v>#DIV/0!</v>
      </c>
      <c r="T9" s="170" t="e">
        <f>'4°A'!V54</f>
        <v>#DIV/0!</v>
      </c>
      <c r="U9" s="170" t="e">
        <f>'4°A'!W54</f>
        <v>#DIV/0!</v>
      </c>
      <c r="V9" s="170" t="e">
        <f>'4°A'!X54</f>
        <v>#DIV/0!</v>
      </c>
      <c r="W9" s="170" t="e">
        <f>'4°A'!Y54</f>
        <v>#DIV/0!</v>
      </c>
      <c r="X9" s="170" t="e">
        <f>'4°A'!Z54</f>
        <v>#DIV/0!</v>
      </c>
      <c r="Y9" s="170" t="e">
        <f>'4°A'!AA54</f>
        <v>#DIV/0!</v>
      </c>
      <c r="Z9" s="170" t="e">
        <f>'4°A'!AB54</f>
        <v>#DIV/0!</v>
      </c>
      <c r="AA9" s="170" t="e">
        <f>AVERAGE(B9:Z9)</f>
        <v>#DIV/0!</v>
      </c>
    </row>
    <row r="10" spans="1:27" x14ac:dyDescent="0.25">
      <c r="A10" s="1" t="s">
        <v>34</v>
      </c>
      <c r="B10" s="170" t="e">
        <f>'4°B'!D54</f>
        <v>#DIV/0!</v>
      </c>
      <c r="C10" s="170" t="e">
        <f>'4°B'!E54</f>
        <v>#DIV/0!</v>
      </c>
      <c r="D10" s="170" t="e">
        <f>'4°B'!F54</f>
        <v>#DIV/0!</v>
      </c>
      <c r="E10" s="170" t="e">
        <f>'4°B'!G54</f>
        <v>#DIV/0!</v>
      </c>
      <c r="F10" s="170" t="e">
        <f>'4°B'!H54</f>
        <v>#DIV/0!</v>
      </c>
      <c r="G10" s="170" t="e">
        <f>'4°B'!I54</f>
        <v>#DIV/0!</v>
      </c>
      <c r="H10" s="170" t="e">
        <f>'4°B'!J54</f>
        <v>#DIV/0!</v>
      </c>
      <c r="I10" s="170" t="e">
        <f>'4°B'!K54</f>
        <v>#DIV/0!</v>
      </c>
      <c r="J10" s="170" t="e">
        <f>'4°B'!L54</f>
        <v>#DIV/0!</v>
      </c>
      <c r="K10" s="170" t="e">
        <f>'4°B'!M54</f>
        <v>#DIV/0!</v>
      </c>
      <c r="L10" s="170" t="e">
        <f>'4°B'!N54</f>
        <v>#DIV/0!</v>
      </c>
      <c r="M10" s="170" t="e">
        <f>'4°B'!O54</f>
        <v>#DIV/0!</v>
      </c>
      <c r="N10" s="170" t="e">
        <f>'4°B'!P54</f>
        <v>#DIV/0!</v>
      </c>
      <c r="O10" s="170" t="e">
        <f>'4°B'!Q54</f>
        <v>#DIV/0!</v>
      </c>
      <c r="P10" s="170" t="e">
        <f>'4°B'!R54</f>
        <v>#DIV/0!</v>
      </c>
      <c r="Q10" s="170" t="e">
        <f>'4°B'!S54</f>
        <v>#DIV/0!</v>
      </c>
      <c r="R10" s="170" t="e">
        <f>'4°B'!T54</f>
        <v>#DIV/0!</v>
      </c>
      <c r="S10" s="170" t="e">
        <f>'4°B'!U54</f>
        <v>#DIV/0!</v>
      </c>
      <c r="T10" s="170" t="e">
        <f>'4°B'!V54</f>
        <v>#DIV/0!</v>
      </c>
      <c r="U10" s="170" t="e">
        <f>'4°B'!W54</f>
        <v>#DIV/0!</v>
      </c>
      <c r="V10" s="170" t="e">
        <f>'4°B'!X54</f>
        <v>#DIV/0!</v>
      </c>
      <c r="W10" s="170" t="e">
        <f>'4°B'!Y54</f>
        <v>#DIV/0!</v>
      </c>
      <c r="X10" s="170" t="e">
        <f>'4°B'!Z54</f>
        <v>#DIV/0!</v>
      </c>
      <c r="Y10" s="170" t="e">
        <f>'4°B'!AA54</f>
        <v>#DIV/0!</v>
      </c>
      <c r="Z10" s="170" t="e">
        <f>'4°B'!AB54</f>
        <v>#DIV/0!</v>
      </c>
      <c r="AA10" s="170" t="e">
        <f t="shared" ref="AA10:AA15" si="0">AVERAGE(B10:Z10)</f>
        <v>#DIV/0!</v>
      </c>
    </row>
    <row r="11" spans="1:27" x14ac:dyDescent="0.25">
      <c r="A11" s="1" t="s">
        <v>35</v>
      </c>
      <c r="B11" s="170" t="e">
        <f>'4°C'!D54</f>
        <v>#DIV/0!</v>
      </c>
      <c r="C11" s="170" t="e">
        <f>'4°C'!E54</f>
        <v>#DIV/0!</v>
      </c>
      <c r="D11" s="170" t="e">
        <f>'4°C'!F54</f>
        <v>#DIV/0!</v>
      </c>
      <c r="E11" s="170" t="e">
        <f>'4°C'!G54</f>
        <v>#DIV/0!</v>
      </c>
      <c r="F11" s="170" t="e">
        <f>'4°C'!H54</f>
        <v>#DIV/0!</v>
      </c>
      <c r="G11" s="170" t="e">
        <f>'4°C'!I54</f>
        <v>#DIV/0!</v>
      </c>
      <c r="H11" s="170" t="e">
        <f>'4°C'!J54</f>
        <v>#DIV/0!</v>
      </c>
      <c r="I11" s="170" t="e">
        <f>'4°C'!K54</f>
        <v>#DIV/0!</v>
      </c>
      <c r="J11" s="170" t="e">
        <f>'4°C'!L54</f>
        <v>#DIV/0!</v>
      </c>
      <c r="K11" s="170" t="e">
        <f>'4°C'!M54</f>
        <v>#DIV/0!</v>
      </c>
      <c r="L11" s="170" t="e">
        <f>'4°C'!N54</f>
        <v>#DIV/0!</v>
      </c>
      <c r="M11" s="170" t="e">
        <f>'4°C'!O54</f>
        <v>#DIV/0!</v>
      </c>
      <c r="N11" s="170" t="e">
        <f>'4°C'!P54</f>
        <v>#DIV/0!</v>
      </c>
      <c r="O11" s="170" t="e">
        <f>'4°C'!Q54</f>
        <v>#DIV/0!</v>
      </c>
      <c r="P11" s="170" t="e">
        <f>'4°C'!R54</f>
        <v>#DIV/0!</v>
      </c>
      <c r="Q11" s="170" t="e">
        <f>'4°C'!S54</f>
        <v>#DIV/0!</v>
      </c>
      <c r="R11" s="170" t="e">
        <f>'4°C'!T54</f>
        <v>#DIV/0!</v>
      </c>
      <c r="S11" s="170" t="e">
        <f>'4°C'!U54</f>
        <v>#DIV/0!</v>
      </c>
      <c r="T11" s="170" t="e">
        <f>'4°C'!V54</f>
        <v>#DIV/0!</v>
      </c>
      <c r="U11" s="170" t="e">
        <f>'4°C'!W54</f>
        <v>#DIV/0!</v>
      </c>
      <c r="V11" s="170" t="e">
        <f>'4°C'!X54</f>
        <v>#DIV/0!</v>
      </c>
      <c r="W11" s="170" t="e">
        <f>'4°C'!Y54</f>
        <v>#DIV/0!</v>
      </c>
      <c r="X11" s="170" t="e">
        <f>'4°C'!Z54</f>
        <v>#DIV/0!</v>
      </c>
      <c r="Y11" s="170" t="e">
        <f>'4°C'!AA54</f>
        <v>#DIV/0!</v>
      </c>
      <c r="Z11" s="170" t="e">
        <f>'4°C'!AB54</f>
        <v>#DIV/0!</v>
      </c>
      <c r="AA11" s="170" t="e">
        <f t="shared" si="0"/>
        <v>#DIV/0!</v>
      </c>
    </row>
    <row r="12" spans="1:27" x14ac:dyDescent="0.25">
      <c r="A12" s="1" t="s">
        <v>36</v>
      </c>
      <c r="B12" s="170" t="e">
        <f>'4°D'!D54</f>
        <v>#DIV/0!</v>
      </c>
      <c r="C12" s="170" t="e">
        <f>'4°D'!E54</f>
        <v>#DIV/0!</v>
      </c>
      <c r="D12" s="170" t="e">
        <f>'4°D'!F54</f>
        <v>#DIV/0!</v>
      </c>
      <c r="E12" s="170" t="e">
        <f>'4°D'!G54</f>
        <v>#DIV/0!</v>
      </c>
      <c r="F12" s="170" t="e">
        <f>'4°D'!H54</f>
        <v>#DIV/0!</v>
      </c>
      <c r="G12" s="170" t="e">
        <f>'4°D'!I54</f>
        <v>#DIV/0!</v>
      </c>
      <c r="H12" s="170" t="e">
        <f>'4°D'!J54</f>
        <v>#DIV/0!</v>
      </c>
      <c r="I12" s="170" t="e">
        <f>'4°D'!K54</f>
        <v>#DIV/0!</v>
      </c>
      <c r="J12" s="170" t="e">
        <f>'4°D'!L54</f>
        <v>#DIV/0!</v>
      </c>
      <c r="K12" s="170" t="e">
        <f>'4°D'!M54</f>
        <v>#DIV/0!</v>
      </c>
      <c r="L12" s="170" t="e">
        <f>'4°D'!N54</f>
        <v>#DIV/0!</v>
      </c>
      <c r="M12" s="170" t="e">
        <f>'4°D'!O54</f>
        <v>#DIV/0!</v>
      </c>
      <c r="N12" s="170" t="e">
        <f>'4°D'!P54</f>
        <v>#DIV/0!</v>
      </c>
      <c r="O12" s="170" t="e">
        <f>'4°D'!Q54</f>
        <v>#DIV/0!</v>
      </c>
      <c r="P12" s="170" t="e">
        <f>'4°D'!R54</f>
        <v>#DIV/0!</v>
      </c>
      <c r="Q12" s="170" t="e">
        <f>'4°D'!S54</f>
        <v>#DIV/0!</v>
      </c>
      <c r="R12" s="170" t="e">
        <f>'4°D'!T54</f>
        <v>#DIV/0!</v>
      </c>
      <c r="S12" s="170" t="e">
        <f>'4°D'!U54</f>
        <v>#DIV/0!</v>
      </c>
      <c r="T12" s="170" t="e">
        <f>'4°D'!V54</f>
        <v>#DIV/0!</v>
      </c>
      <c r="U12" s="170" t="e">
        <f>'4°D'!W54</f>
        <v>#DIV/0!</v>
      </c>
      <c r="V12" s="170" t="e">
        <f>'4°D'!X54</f>
        <v>#DIV/0!</v>
      </c>
      <c r="W12" s="170" t="e">
        <f>'4°D'!Y54</f>
        <v>#DIV/0!</v>
      </c>
      <c r="X12" s="170" t="e">
        <f>'4°D'!Z54</f>
        <v>#DIV/0!</v>
      </c>
      <c r="Y12" s="170" t="e">
        <f>'4°D'!AA54</f>
        <v>#DIV/0!</v>
      </c>
      <c r="Z12" s="170" t="e">
        <f>'4°D'!AB54</f>
        <v>#DIV/0!</v>
      </c>
      <c r="AA12" s="170" t="e">
        <f t="shared" si="0"/>
        <v>#DIV/0!</v>
      </c>
    </row>
    <row r="13" spans="1:27" x14ac:dyDescent="0.25">
      <c r="A13" s="1" t="s">
        <v>7</v>
      </c>
      <c r="B13" s="170" t="e">
        <f>'4°E'!D54</f>
        <v>#DIV/0!</v>
      </c>
      <c r="C13" s="170" t="e">
        <f>'4°E'!E54</f>
        <v>#DIV/0!</v>
      </c>
      <c r="D13" s="170" t="e">
        <f>'4°E'!F54</f>
        <v>#DIV/0!</v>
      </c>
      <c r="E13" s="170" t="e">
        <f>'4°E'!G54</f>
        <v>#DIV/0!</v>
      </c>
      <c r="F13" s="170" t="e">
        <f>'4°E'!H54</f>
        <v>#DIV/0!</v>
      </c>
      <c r="G13" s="170" t="e">
        <f>'4°E'!I54</f>
        <v>#DIV/0!</v>
      </c>
      <c r="H13" s="170" t="e">
        <f>'4°E'!J54</f>
        <v>#DIV/0!</v>
      </c>
      <c r="I13" s="170" t="e">
        <f>'4°E'!K54</f>
        <v>#DIV/0!</v>
      </c>
      <c r="J13" s="170" t="e">
        <f>'4°E'!L54</f>
        <v>#DIV/0!</v>
      </c>
      <c r="K13" s="170" t="e">
        <f>'4°E'!M54</f>
        <v>#DIV/0!</v>
      </c>
      <c r="L13" s="170" t="e">
        <f>'4°E'!N54</f>
        <v>#DIV/0!</v>
      </c>
      <c r="M13" s="170" t="e">
        <f>'4°E'!O54</f>
        <v>#DIV/0!</v>
      </c>
      <c r="N13" s="170" t="e">
        <f>'4°E'!P54</f>
        <v>#DIV/0!</v>
      </c>
      <c r="O13" s="170" t="e">
        <f>'4°E'!Q54</f>
        <v>#DIV/0!</v>
      </c>
      <c r="P13" s="170" t="e">
        <f>'4°E'!R54</f>
        <v>#DIV/0!</v>
      </c>
      <c r="Q13" s="170" t="e">
        <f>'4°E'!S54</f>
        <v>#DIV/0!</v>
      </c>
      <c r="R13" s="170" t="e">
        <f>'4°E'!T54</f>
        <v>#DIV/0!</v>
      </c>
      <c r="S13" s="170" t="e">
        <f>'4°E'!U54</f>
        <v>#DIV/0!</v>
      </c>
      <c r="T13" s="170" t="e">
        <f>'4°E'!V54</f>
        <v>#DIV/0!</v>
      </c>
      <c r="U13" s="170" t="e">
        <f>'4°E'!W54</f>
        <v>#DIV/0!</v>
      </c>
      <c r="V13" s="170" t="e">
        <f>'4°E'!X54</f>
        <v>#DIV/0!</v>
      </c>
      <c r="W13" s="170" t="e">
        <f>'4°E'!Y54</f>
        <v>#DIV/0!</v>
      </c>
      <c r="X13" s="170" t="e">
        <f>'4°E'!Z54</f>
        <v>#DIV/0!</v>
      </c>
      <c r="Y13" s="170" t="e">
        <f>'4°E'!AA54</f>
        <v>#DIV/0!</v>
      </c>
      <c r="Z13" s="170" t="e">
        <f>'4°E'!AB54</f>
        <v>#DIV/0!</v>
      </c>
      <c r="AA13" s="170" t="e">
        <f t="shared" si="0"/>
        <v>#DIV/0!</v>
      </c>
    </row>
    <row r="14" spans="1:27" x14ac:dyDescent="0.25">
      <c r="A14" s="1" t="s">
        <v>37</v>
      </c>
      <c r="B14" s="170" t="e">
        <f>'4°F'!D54</f>
        <v>#DIV/0!</v>
      </c>
      <c r="C14" s="170" t="e">
        <f>'4°F'!E54</f>
        <v>#DIV/0!</v>
      </c>
      <c r="D14" s="170" t="e">
        <f>'4°F'!F54</f>
        <v>#DIV/0!</v>
      </c>
      <c r="E14" s="170" t="e">
        <f>'4°F'!G54</f>
        <v>#DIV/0!</v>
      </c>
      <c r="F14" s="170" t="e">
        <f>'4°F'!H54</f>
        <v>#DIV/0!</v>
      </c>
      <c r="G14" s="170" t="e">
        <f>'4°F'!I54</f>
        <v>#DIV/0!</v>
      </c>
      <c r="H14" s="170" t="e">
        <f>'4°F'!J54</f>
        <v>#DIV/0!</v>
      </c>
      <c r="I14" s="170" t="e">
        <f>'4°F'!K54</f>
        <v>#DIV/0!</v>
      </c>
      <c r="J14" s="170" t="e">
        <f>'4°F'!L54</f>
        <v>#DIV/0!</v>
      </c>
      <c r="K14" s="170" t="e">
        <f>'4°F'!M54</f>
        <v>#DIV/0!</v>
      </c>
      <c r="L14" s="170" t="e">
        <f>'4°F'!N54</f>
        <v>#DIV/0!</v>
      </c>
      <c r="M14" s="170" t="e">
        <f>'4°F'!O54</f>
        <v>#DIV/0!</v>
      </c>
      <c r="N14" s="170" t="e">
        <f>'4°F'!P54</f>
        <v>#DIV/0!</v>
      </c>
      <c r="O14" s="170" t="e">
        <f>'4°F'!Q54</f>
        <v>#DIV/0!</v>
      </c>
      <c r="P14" s="170" t="e">
        <f>'4°F'!R54</f>
        <v>#DIV/0!</v>
      </c>
      <c r="Q14" s="170" t="e">
        <f>'4°F'!S54</f>
        <v>#DIV/0!</v>
      </c>
      <c r="R14" s="170" t="e">
        <f>'4°F'!T54</f>
        <v>#DIV/0!</v>
      </c>
      <c r="S14" s="170" t="e">
        <f>'4°F'!U54</f>
        <v>#DIV/0!</v>
      </c>
      <c r="T14" s="170" t="e">
        <f>'4°F'!V54</f>
        <v>#DIV/0!</v>
      </c>
      <c r="U14" s="170" t="e">
        <f>'4°F'!W54</f>
        <v>#DIV/0!</v>
      </c>
      <c r="V14" s="170" t="e">
        <f>'4°F'!X54</f>
        <v>#DIV/0!</v>
      </c>
      <c r="W14" s="170" t="e">
        <f>'4°F'!Y54</f>
        <v>#DIV/0!</v>
      </c>
      <c r="X14" s="170" t="e">
        <f>'4°F'!Z54</f>
        <v>#DIV/0!</v>
      </c>
      <c r="Y14" s="170" t="e">
        <f>'4°F'!AA54</f>
        <v>#DIV/0!</v>
      </c>
      <c r="Z14" s="170" t="e">
        <f>'4°F'!AB54</f>
        <v>#DIV/0!</v>
      </c>
      <c r="AA14" s="170" t="e">
        <f t="shared" si="0"/>
        <v>#DIV/0!</v>
      </c>
    </row>
    <row r="15" spans="1:27" x14ac:dyDescent="0.25">
      <c r="A15" s="1" t="s">
        <v>13</v>
      </c>
      <c r="B15" s="170" t="e">
        <f>AVERAGE(B9:B14)</f>
        <v>#DIV/0!</v>
      </c>
      <c r="C15" s="170" t="e">
        <f t="shared" ref="C15:Z15" si="1">AVERAGE(C9:C14)</f>
        <v>#DIV/0!</v>
      </c>
      <c r="D15" s="170" t="e">
        <f t="shared" si="1"/>
        <v>#DIV/0!</v>
      </c>
      <c r="E15" s="170" t="e">
        <f t="shared" si="1"/>
        <v>#DIV/0!</v>
      </c>
      <c r="F15" s="170" t="e">
        <f t="shared" si="1"/>
        <v>#DIV/0!</v>
      </c>
      <c r="G15" s="170" t="e">
        <f t="shared" si="1"/>
        <v>#DIV/0!</v>
      </c>
      <c r="H15" s="170" t="e">
        <f t="shared" si="1"/>
        <v>#DIV/0!</v>
      </c>
      <c r="I15" s="170" t="e">
        <f t="shared" si="1"/>
        <v>#DIV/0!</v>
      </c>
      <c r="J15" s="170" t="e">
        <f t="shared" si="1"/>
        <v>#DIV/0!</v>
      </c>
      <c r="K15" s="170" t="e">
        <f t="shared" si="1"/>
        <v>#DIV/0!</v>
      </c>
      <c r="L15" s="170" t="e">
        <f t="shared" si="1"/>
        <v>#DIV/0!</v>
      </c>
      <c r="M15" s="170" t="e">
        <f t="shared" si="1"/>
        <v>#DIV/0!</v>
      </c>
      <c r="N15" s="170" t="e">
        <f t="shared" si="1"/>
        <v>#DIV/0!</v>
      </c>
      <c r="O15" s="170" t="e">
        <f t="shared" si="1"/>
        <v>#DIV/0!</v>
      </c>
      <c r="P15" s="170" t="e">
        <f t="shared" si="1"/>
        <v>#DIV/0!</v>
      </c>
      <c r="Q15" s="170" t="e">
        <f t="shared" si="1"/>
        <v>#DIV/0!</v>
      </c>
      <c r="R15" s="170" t="e">
        <f t="shared" si="1"/>
        <v>#DIV/0!</v>
      </c>
      <c r="S15" s="170" t="e">
        <f t="shared" si="1"/>
        <v>#DIV/0!</v>
      </c>
      <c r="T15" s="170" t="e">
        <f t="shared" si="1"/>
        <v>#DIV/0!</v>
      </c>
      <c r="U15" s="170" t="e">
        <f t="shared" si="1"/>
        <v>#DIV/0!</v>
      </c>
      <c r="V15" s="170" t="e">
        <f t="shared" si="1"/>
        <v>#DIV/0!</v>
      </c>
      <c r="W15" s="170" t="e">
        <f t="shared" si="1"/>
        <v>#DIV/0!</v>
      </c>
      <c r="X15" s="170" t="e">
        <f t="shared" si="1"/>
        <v>#DIV/0!</v>
      </c>
      <c r="Y15" s="170" t="e">
        <f t="shared" si="1"/>
        <v>#DIV/0!</v>
      </c>
      <c r="Z15" s="170" t="e">
        <f t="shared" si="1"/>
        <v>#DIV/0!</v>
      </c>
      <c r="AA15" s="170" t="e">
        <f t="shared" si="0"/>
        <v>#DIV/0!</v>
      </c>
    </row>
    <row r="17" spans="1:9" x14ac:dyDescent="0.25">
      <c r="A17" s="1" t="s">
        <v>8</v>
      </c>
      <c r="B17" s="1"/>
      <c r="C17" s="1"/>
      <c r="D17" s="12"/>
    </row>
    <row r="18" spans="1:9" x14ac:dyDescent="0.25">
      <c r="A18" s="1" t="s">
        <v>9</v>
      </c>
      <c r="B18" s="1"/>
      <c r="C18" s="1"/>
      <c r="D18" s="44" t="e">
        <f>AA15</f>
        <v>#DIV/0!</v>
      </c>
    </row>
    <row r="19" spans="1:9" x14ac:dyDescent="0.25">
      <c r="A19" s="1" t="s">
        <v>10</v>
      </c>
      <c r="B19" s="1"/>
      <c r="C19" s="1"/>
      <c r="D19" s="45" t="e">
        <f>MAX(AA9:AA14)</f>
        <v>#DIV/0!</v>
      </c>
    </row>
    <row r="23" spans="1:9" x14ac:dyDescent="0.25">
      <c r="A23" s="2" t="s">
        <v>11</v>
      </c>
      <c r="B23" s="2"/>
      <c r="C23" s="2"/>
      <c r="D23" s="2"/>
      <c r="E23" s="2"/>
      <c r="F23" s="2"/>
    </row>
    <row r="24" spans="1:9" x14ac:dyDescent="0.25">
      <c r="A24" s="2"/>
      <c r="B24" s="2"/>
      <c r="C24" s="2"/>
      <c r="D24" s="2"/>
      <c r="E24" s="2"/>
      <c r="F24" s="2"/>
    </row>
    <row r="25" spans="1:9" x14ac:dyDescent="0.25">
      <c r="A25" s="2"/>
      <c r="B25" s="116" t="s">
        <v>14</v>
      </c>
      <c r="C25" s="116"/>
      <c r="D25" s="116" t="s">
        <v>21</v>
      </c>
      <c r="E25" s="116"/>
      <c r="F25" s="116" t="s">
        <v>15</v>
      </c>
      <c r="G25" s="116" t="s">
        <v>16</v>
      </c>
      <c r="H25" s="116" t="s">
        <v>16</v>
      </c>
      <c r="I25" s="116"/>
    </row>
    <row r="26" spans="1:9" x14ac:dyDescent="0.25">
      <c r="A26" s="1" t="s">
        <v>33</v>
      </c>
      <c r="B26" s="10">
        <f>COUNTIF('4°A'!AF5:AF49,"Bajo")</f>
        <v>45</v>
      </c>
      <c r="C26" s="11">
        <f t="shared" ref="C26:C31" si="2">B26/45</f>
        <v>1</v>
      </c>
      <c r="D26" s="171">
        <f>COUNTIF('4°A'!AF5:AF49,"Medio Bajo")</f>
        <v>0</v>
      </c>
      <c r="E26" s="172">
        <f t="shared" ref="E26:E31" si="3">D26/45</f>
        <v>0</v>
      </c>
      <c r="F26" s="74">
        <f>COUNTIF('4°A'!AF5:AF49,"Medio Alto")</f>
        <v>0</v>
      </c>
      <c r="G26" s="173">
        <f t="shared" ref="G26:G31" si="4">F26/45</f>
        <v>0</v>
      </c>
      <c r="H26" s="174">
        <f>COUNTIF('4°A'!AF5:AF49,"Alto")</f>
        <v>0</v>
      </c>
      <c r="I26" s="173">
        <f t="shared" ref="I26:I31" si="5">H26/45</f>
        <v>0</v>
      </c>
    </row>
    <row r="27" spans="1:9" x14ac:dyDescent="0.25">
      <c r="A27" s="1" t="s">
        <v>34</v>
      </c>
      <c r="B27" s="10">
        <f>COUNTIF('4°B'!AF5:AF49,"Bajo")</f>
        <v>40</v>
      </c>
      <c r="C27" s="11">
        <f t="shared" si="2"/>
        <v>0.88888888888888884</v>
      </c>
      <c r="D27" s="171">
        <f>COUNTIF('4°B'!AF5:AF49,"Medio Bajo")</f>
        <v>0</v>
      </c>
      <c r="E27" s="172">
        <f t="shared" si="3"/>
        <v>0</v>
      </c>
      <c r="F27" s="74">
        <f>COUNTIF('4°B'!AF5:AF49,"Medio Alto")</f>
        <v>0</v>
      </c>
      <c r="G27" s="173">
        <f t="shared" si="4"/>
        <v>0</v>
      </c>
      <c r="H27" s="174">
        <f>COUNTIF('4°B'!AF5:AF49,"Alto")</f>
        <v>0</v>
      </c>
      <c r="I27" s="173">
        <f t="shared" si="5"/>
        <v>0</v>
      </c>
    </row>
    <row r="28" spans="1:9" x14ac:dyDescent="0.25">
      <c r="A28" s="1" t="s">
        <v>35</v>
      </c>
      <c r="B28" s="10">
        <f>COUNTIF('4°C'!AF5:AF49,"Bajo")</f>
        <v>40</v>
      </c>
      <c r="C28" s="11">
        <f t="shared" si="2"/>
        <v>0.88888888888888884</v>
      </c>
      <c r="D28" s="171">
        <f>COUNTIF('4°C'!AF5:AF49,"Medio Bajo")</f>
        <v>0</v>
      </c>
      <c r="E28" s="172">
        <f t="shared" si="3"/>
        <v>0</v>
      </c>
      <c r="F28" s="74">
        <f>COUNTIF('4°C'!AF5:AF49,"Medio Alto")</f>
        <v>0</v>
      </c>
      <c r="G28" s="173">
        <f t="shared" si="4"/>
        <v>0</v>
      </c>
      <c r="H28" s="174">
        <f>COUNTIF('4°C'!AF5:AF49,"Alto")</f>
        <v>0</v>
      </c>
      <c r="I28" s="173">
        <f t="shared" si="5"/>
        <v>0</v>
      </c>
    </row>
    <row r="29" spans="1:9" x14ac:dyDescent="0.25">
      <c r="A29" s="1" t="s">
        <v>36</v>
      </c>
      <c r="B29" s="10">
        <f>COUNTIF('4°D'!AF5:AF49,"Bajo")</f>
        <v>40</v>
      </c>
      <c r="C29" s="11">
        <f t="shared" si="2"/>
        <v>0.88888888888888884</v>
      </c>
      <c r="D29" s="171">
        <f>COUNTIF('4°D'!AF5:AF49,"Medio Bajo")</f>
        <v>0</v>
      </c>
      <c r="E29" s="172">
        <f t="shared" si="3"/>
        <v>0</v>
      </c>
      <c r="F29" s="74">
        <f>COUNTIF('4°D'!AF5:AF49,"Medio Alto")</f>
        <v>0</v>
      </c>
      <c r="G29" s="173">
        <f t="shared" si="4"/>
        <v>0</v>
      </c>
      <c r="H29" s="174">
        <f>COUNTIF('4°D'!AF5:AF49,"Alto")</f>
        <v>0</v>
      </c>
      <c r="I29" s="173">
        <f t="shared" si="5"/>
        <v>0</v>
      </c>
    </row>
    <row r="30" spans="1:9" x14ac:dyDescent="0.25">
      <c r="A30" s="1" t="s">
        <v>38</v>
      </c>
      <c r="B30" s="10">
        <f>COUNTIF('4°E'!AF5:AF49,"Bajo")</f>
        <v>36</v>
      </c>
      <c r="C30" s="11">
        <f t="shared" si="2"/>
        <v>0.8</v>
      </c>
      <c r="D30" s="171">
        <f>COUNTIF('4°E'!AF5:AF49,"Medio Bajo")</f>
        <v>0</v>
      </c>
      <c r="E30" s="172">
        <f t="shared" si="3"/>
        <v>0</v>
      </c>
      <c r="F30" s="74">
        <f>COUNTIF('4°E'!AF5:AF49,"Medio Alto")</f>
        <v>0</v>
      </c>
      <c r="G30" s="173">
        <f t="shared" si="4"/>
        <v>0</v>
      </c>
      <c r="H30" s="174">
        <f>COUNTIF('4°E'!AF5:AF49,"Alto")</f>
        <v>0</v>
      </c>
      <c r="I30" s="173">
        <f t="shared" si="5"/>
        <v>0</v>
      </c>
    </row>
    <row r="31" spans="1:9" x14ac:dyDescent="0.25">
      <c r="A31" s="1" t="s">
        <v>37</v>
      </c>
      <c r="B31" s="10">
        <f>COUNTIF('4°F'!AF5:AF49,"Bajo")</f>
        <v>38</v>
      </c>
      <c r="C31" s="11">
        <f t="shared" si="2"/>
        <v>0.84444444444444444</v>
      </c>
      <c r="D31" s="171">
        <f>COUNTIF('4°F'!AF5:AF49,"Medio Bajo")</f>
        <v>0</v>
      </c>
      <c r="E31" s="172">
        <f t="shared" si="3"/>
        <v>0</v>
      </c>
      <c r="F31" s="74">
        <f>COUNTIF('4°F'!AF5:AF49,"Medio Alto")</f>
        <v>0</v>
      </c>
      <c r="G31" s="173">
        <f t="shared" si="4"/>
        <v>0</v>
      </c>
      <c r="H31" s="174">
        <f>COUNTIF('4°F'!AF5:AF49,"Alto")</f>
        <v>0</v>
      </c>
      <c r="I31" s="173">
        <f t="shared" si="5"/>
        <v>0</v>
      </c>
    </row>
    <row r="32" spans="1:9" x14ac:dyDescent="0.25">
      <c r="A32" s="2" t="s">
        <v>12</v>
      </c>
      <c r="B32" s="3">
        <f>SUM(B26:B31)</f>
        <v>239</v>
      </c>
      <c r="C32" s="9">
        <f>B32/270</f>
        <v>0.88518518518518519</v>
      </c>
      <c r="D32" s="175">
        <f t="shared" ref="D32:H32" si="6">SUM(D26:D31)</f>
        <v>0</v>
      </c>
      <c r="E32" s="176">
        <f>D32/270</f>
        <v>0</v>
      </c>
      <c r="F32" s="175">
        <f t="shared" si="6"/>
        <v>0</v>
      </c>
      <c r="G32" s="176">
        <f>F32/270</f>
        <v>0</v>
      </c>
      <c r="H32" s="175">
        <f t="shared" si="6"/>
        <v>0</v>
      </c>
      <c r="I32" s="176">
        <f>H32/270</f>
        <v>0</v>
      </c>
    </row>
  </sheetData>
  <mergeCells count="6">
    <mergeCell ref="AA6:AA8"/>
    <mergeCell ref="F25:G25"/>
    <mergeCell ref="H25:I25"/>
    <mergeCell ref="B25:C25"/>
    <mergeCell ref="D25:E25"/>
    <mergeCell ref="B6:Z7"/>
  </mergeCells>
  <conditionalFormatting sqref="B9:AA15">
    <cfRule type="cellIs" dxfId="2" priority="1" operator="lessThan">
      <formula>0.5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4°A</vt:lpstr>
      <vt:lpstr>4°B</vt:lpstr>
      <vt:lpstr>4°C</vt:lpstr>
      <vt:lpstr>4°D</vt:lpstr>
      <vt:lpstr>4°E</vt:lpstr>
      <vt:lpstr>4°F</vt:lpstr>
      <vt:lpstr>Ausentes</vt:lpstr>
      <vt:lpstr>Nivelación</vt:lpstr>
      <vt:lpstr>Comparación entre cursos.</vt:lpstr>
      <vt:lpstr>OA 4 Básico</vt:lpstr>
      <vt:lpstr>Cumplimiento de 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FDMM domingo matte mesias</dc:creator>
  <cp:lastModifiedBy>Paula</cp:lastModifiedBy>
  <cp:lastPrinted>2016-07-21T16:26:21Z</cp:lastPrinted>
  <dcterms:created xsi:type="dcterms:W3CDTF">2015-06-24T14:55:42Z</dcterms:created>
  <dcterms:modified xsi:type="dcterms:W3CDTF">2016-10-19T12:27:08Z</dcterms:modified>
</cp:coreProperties>
</file>